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SUCRE\"/>
    </mc:Choice>
  </mc:AlternateContent>
  <xr:revisionPtr revIDLastSave="0" documentId="13_ncr:1_{7E60431B-1B1E-4D1B-856C-F6559A7484C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<sst xmlns="http://schemas.openxmlformats.org/spreadsheetml/2006/main" count="3181" uniqueCount="2721">
  <si>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</si>
  <si>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</si>
  <si>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</si>
  <si>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</si>
  <si>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</si>
  <si>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</si>
  <si>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</si>
  <si>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</si>
  <si>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</si>
  <si>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</si>
  <si>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</si>
  <si>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</si>
  <si>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</si>
  <si>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</si>
  <si>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</si>
  <si>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</si>
  <si>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</si>
  <si>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</si>
  <si>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</si>
  <si>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</si>
  <si>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</si>
  <si>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</si>
  <si>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</si>
  <si>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</si>
  <si>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</si>
  <si>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</si>
  <si>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</si>
  <si>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</si>
  <si>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</si>
  <si>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</si>
  <si>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</si>
  <si>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</si>
  <si>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</si>
  <si>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</si>
  <si>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</si>
  <si>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</si>
  <si>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</si>
  <si>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</si>
  <si>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</si>
  <si>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</si>
  <si>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</si>
  <si>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</si>
  <si>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</si>
  <si>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</si>
  <si>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</si>
  <si>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</si>
  <si>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</si>
  <si>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</si>
  <si>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</si>
  <si>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</si>
  <si>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</si>
  <si>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</si>
  <si>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</si>
  <si>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</si>
  <si>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</si>
  <si>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</si>
  <si>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</si>
  <si>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</si>
  <si>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</si>
  <si>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</si>
  <si>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</si>
  <si>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</si>
  <si>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</si>
  <si>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</si>
  <si>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</si>
  <si>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</si>
  <si>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</si>
  <si>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</si>
  <si>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</si>
  <si>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</si>
  <si>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</si>
  <si>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</si>
  <si>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</si>
  <si>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</si>
  <si>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</si>
  <si>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</si>
  <si>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</si>
  <si>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</si>
  <si>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</si>
  <si>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</si>
  <si>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</si>
  <si>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</si>
  <si>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</si>
  <si>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</si>
  <si>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</si>
  <si>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</si>
  <si>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</si>
  <si>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</si>
  <si>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</si>
  <si>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</si>
  <si>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</si>
  <si>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</si>
  <si>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</si>
  <si>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</si>
  <si>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</si>
  <si>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</si>
  <si>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</si>
  <si>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</si>
  <si>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</si>
  <si>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</si>
  <si>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</si>
  <si>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</si>
  <si>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</si>
  <si>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</si>
  <si>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</si>
  <si>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</si>
  <si>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</si>
  <si>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</si>
  <si>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</si>
  <si>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</si>
  <si>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</si>
  <si>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</si>
  <si>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</si>
  <si>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</si>
  <si>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</si>
  <si>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</si>
  <si>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</si>
  <si>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</si>
  <si>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</si>
  <si>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</si>
  <si>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</si>
  <si>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</si>
  <si>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</si>
  <si>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</si>
  <si>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</si>
  <si>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</si>
  <si>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</si>
  <si>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</si>
  <si>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</si>
  <si>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</si>
  <si>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</si>
  <si>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</si>
  <si>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</si>
  <si>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</si>
  <si>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</si>
  <si>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</si>
  <si>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</si>
  <si>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</si>
  <si>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</si>
  <si>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</si>
  <si>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</si>
  <si>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</si>
  <si>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</si>
  <si>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</si>
  <si>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</si>
  <si>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</si>
  <si>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</si>
  <si>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</si>
  <si>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</si>
  <si>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</si>
  <si>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</si>
  <si>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</si>
  <si>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</si>
  <si>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</si>
  <si>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</si>
  <si>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</si>
  <si>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</si>
  <si>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</si>
  <si>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</si>
  <si>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</si>
  <si>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</si>
  <si>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</si>
  <si>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</si>
  <si>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</si>
  <si>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</si>
  <si>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</si>
  <si>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</si>
  <si>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</si>
  <si>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</si>
  <si>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</si>
  <si>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</si>
  <si>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</si>
  <si>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</si>
  <si>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</si>
  <si>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</si>
  <si>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</si>
  <si>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</si>
  <si>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</si>
  <si>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</si>
  <si>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</si>
  <si>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</si>
  <si>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</si>
  <si>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</si>
  <si>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</si>
  <si>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</si>
  <si>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</si>
  <si>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</si>
  <si>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</si>
  <si>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</si>
  <si>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</si>
  <si>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</si>
  <si>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</si>
  <si>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</si>
  <si>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</si>
  <si>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</si>
  <si>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</si>
  <si>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</si>
  <si>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</si>
  <si>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</si>
  <si>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</si>
  <si>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</si>
  <si>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</si>
  <si>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</si>
  <si>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</si>
  <si>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</si>
  <si>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</si>
  <si>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</si>
  <si>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</si>
  <si>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</si>
  <si>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</si>
  <si>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</si>
  <si>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</si>
  <si>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</si>
  <si>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</si>
  <si>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</si>
  <si>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</si>
  <si>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</si>
  <si>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</si>
  <si>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</si>
  <si>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</si>
  <si>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</si>
  <si>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</si>
  <si>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</si>
  <si>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</si>
  <si>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</si>
  <si>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</si>
  <si>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</si>
  <si>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</si>
  <si>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</si>
  <si>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</si>
  <si>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</si>
  <si>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</si>
  <si>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</si>
  <si>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</si>
  <si>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</si>
  <si>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</si>
  <si>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</si>
  <si>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</si>
  <si>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</si>
  <si>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</si>
  <si>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</si>
  <si>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</si>
  <si>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</si>
  <si>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</si>
  <si>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</si>
  <si>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</si>
  <si>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</si>
  <si>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</si>
  <si>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</si>
  <si>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</si>
  <si>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</si>
  <si>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</si>
  <si>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</si>
  <si>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</si>
  <si>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</si>
  <si>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</si>
  <si>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</si>
  <si>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</si>
  <si>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</si>
  <si>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</si>
  <si>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</si>
  <si>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</si>
  <si>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</si>
  <si>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</si>
  <si>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</si>
  <si>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</si>
  <si>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</si>
  <si>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</si>
  <si>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</si>
  <si>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</si>
  <si>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</si>
  <si>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</si>
  <si>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</si>
  <si>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</si>
  <si>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</si>
  <si>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</si>
  <si>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</si>
  <si>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</si>
  <si>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</si>
  <si>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</si>
  <si>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</si>
  <si>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</si>
  <si>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</si>
  <si>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</si>
  <si>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</si>
  <si>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</si>
  <si>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</si>
  <si>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</si>
  <si>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</si>
  <si>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</si>
  <si>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</si>
  <si>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</si>
  <si>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</si>
  <si>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</si>
  <si>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</si>
  <si>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</si>
  <si>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</si>
  <si>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</si>
  <si>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</si>
  <si>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</si>
  <si>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</si>
  <si>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</si>
  <si>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</si>
  <si>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</si>
  <si>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</si>
  <si>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</si>
  <si>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</si>
  <si>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</si>
  <si>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</si>
  <si>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</si>
  <si>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</si>
  <si>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</si>
  <si>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</si>
  <si>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</si>
  <si>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</si>
  <si>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</si>
  <si>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</si>
  <si>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</si>
  <si>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</si>
  <si>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</si>
  <si>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</si>
  <si>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</si>
  <si>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</si>
  <si>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</si>
  <si>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</si>
  <si>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</si>
  <si>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</si>
  <si>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</si>
  <si>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</si>
  <si>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</si>
  <si>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</si>
  <si>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</si>
  <si>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</si>
  <si>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</si>
  <si>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</si>
  <si>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</si>
  <si>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</si>
  <si>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</si>
  <si>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</si>
  <si>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</si>
  <si>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</si>
  <si>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</si>
  <si>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</si>
  <si>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</si>
  <si>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</si>
  <si>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</si>
  <si>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</si>
  <si>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</si>
  <si>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</si>
  <si>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</si>
  <si>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</si>
  <si>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</si>
  <si>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</si>
  <si>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</si>
  <si>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</si>
  <si>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</si>
  <si>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</si>
  <si>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</si>
  <si>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</si>
  <si>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</si>
  <si>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</si>
  <si>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</si>
  <si>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</si>
  <si>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</si>
  <si>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</si>
  <si>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</si>
  <si>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</si>
  <si>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</si>
  <si>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</si>
  <si>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</si>
  <si>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</si>
  <si>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</si>
  <si>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</si>
  <si>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</si>
  <si>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</si>
  <si>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</si>
  <si>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</si>
  <si>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</si>
  <si>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</si>
  <si>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</si>
  <si>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</si>
  <si>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</si>
  <si>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</si>
  <si>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</si>
  <si>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</si>
  <si>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</si>
  <si>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</si>
  <si>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</si>
  <si>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</si>
  <si>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</si>
  <si>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</si>
  <si>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</si>
  <si>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</si>
  <si>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</si>
  <si>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</si>
  <si>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</si>
  <si>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</si>
  <si>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</si>
  <si>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</si>
  <si>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</si>
  <si>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</si>
  <si>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</si>
  <si>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</si>
  <si>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</si>
  <si>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</si>
  <si>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</si>
  <si>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</si>
  <si>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</si>
  <si>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</si>
  <si>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</si>
  <si>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</si>
  <si>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</si>
  <si>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</si>
  <si>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</si>
  <si>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</si>
  <si>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</si>
  <si>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</si>
  <si>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</si>
  <si>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</si>
  <si>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</si>
  <si>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</si>
  <si>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</si>
  <si>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</si>
  <si>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</si>
  <si>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</si>
  <si>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</si>
  <si>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</si>
  <si>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</si>
  <si>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</si>
  <si>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</si>
  <si>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</si>
  <si>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</si>
  <si>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</si>
  <si>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</si>
  <si>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</si>
  <si>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</si>
  <si>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</si>
  <si>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</si>
  <si>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</si>
  <si>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</si>
  <si>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</si>
  <si>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</si>
  <si>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</si>
  <si>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</si>
  <si>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</si>
  <si>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</si>
  <si>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</si>
  <si>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</si>
  <si>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</si>
  <si>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</si>
  <si>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</si>
  <si>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</si>
  <si>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</si>
  <si>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</si>
  <si>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</si>
  <si>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</si>
  <si>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</si>
  <si>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</si>
  <si>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</si>
  <si>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</si>
  <si>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</si>
  <si>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</si>
  <si>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</si>
  <si>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</si>
  <si>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</si>
  <si>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</si>
  <si>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</si>
  <si>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</si>
  <si>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</si>
  <si>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</si>
  <si>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</si>
  <si>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</si>
  <si>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</si>
  <si>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</si>
  <si>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</si>
  <si>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</si>
  <si>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</si>
  <si>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</si>
  <si>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</si>
  <si>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</si>
  <si>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</si>
  <si>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</si>
  <si>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</si>
  <si>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</si>
  <si>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</si>
  <si>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</si>
  <si>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</si>
  <si>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</si>
  <si>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</si>
  <si>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</si>
  <si>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</si>
  <si>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</si>
  <si>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</si>
  <si>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</si>
  <si>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</si>
  <si>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</si>
  <si>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</si>
  <si>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</si>
  <si>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</si>
  <si>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</si>
  <si>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</si>
  <si>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</si>
  <si>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</si>
  <si>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</si>
  <si>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</si>
  <si>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</si>
  <si>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</si>
  <si>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</si>
  <si>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</si>
  <si>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</si>
  <si>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</si>
  <si>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</si>
  <si>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</si>
  <si>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</si>
  <si>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</si>
  <si>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</si>
  <si>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</si>
  <si>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</si>
  <si>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</si>
  <si>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</si>
  <si>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</si>
  <si>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</si>
  <si>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</si>
  <si>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</si>
  <si>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</si>
  <si>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</si>
  <si>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</si>
  <si>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</si>
  <si>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</si>
  <si>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</si>
  <si>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</si>
  <si>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</si>
  <si>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</si>
  <si>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</si>
  <si>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</si>
  <si>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</si>
  <si>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</si>
  <si>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</si>
  <si>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</si>
  <si>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</si>
  <si>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</si>
  <si>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</si>
  <si>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</si>
  <si>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</si>
  <si>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</si>
  <si>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</si>
  <si>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</si>
  <si>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</si>
  <si>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</si>
  <si>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</si>
  <si>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</si>
  <si>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</si>
  <si>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</si>
  <si>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</si>
  <si>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</si>
  <si>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</si>
  <si>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</si>
  <si>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</si>
  <si>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</si>
  <si>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</si>
  <si>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</si>
  <si>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</si>
  <si>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</si>
  <si>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</si>
  <si>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</si>
  <si>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</si>
  <si>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</si>
  <si>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</si>
  <si>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</si>
  <si>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</si>
  <si>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</si>
  <si>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</si>
  <si>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</si>
  <si>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</si>
  <si>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</si>
  <si>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</si>
  <si>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</si>
  <si>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</si>
  <si>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</si>
  <si>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</si>
  <si>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</si>
  <si>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</si>
  <si>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</si>
  <si>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</si>
  <si>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</si>
  <si>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</si>
  <si>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</si>
  <si>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</si>
  <si>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</si>
  <si>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</si>
  <si>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</si>
  <si>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</si>
  <si>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</si>
  <si>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</si>
  <si>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</si>
  <si>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</si>
  <si>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</si>
  <si>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</si>
  <si>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</si>
  <si>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</si>
  <si>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</si>
  <si>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</si>
  <si>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</si>
  <si>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</si>
  <si>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</si>
  <si>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</si>
  <si>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</si>
  <si>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</si>
  <si>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</si>
  <si>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</si>
  <si>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</si>
  <si>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</si>
  <si>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</si>
  <si>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</si>
  <si>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</si>
  <si>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</si>
  <si>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</si>
  <si>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</si>
  <si>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</si>
  <si>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</si>
  <si>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</si>
  <si>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</si>
  <si>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</si>
  <si>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</si>
  <si>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</si>
  <si>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</si>
  <si>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</si>
  <si>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</si>
  <si>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</si>
  <si>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</si>
  <si>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</si>
  <si>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</si>
  <si>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</si>
  <si>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</si>
  <si>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</si>
  <si>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</si>
  <si>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</si>
  <si>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</si>
  <si>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</si>
  <si>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</si>
  <si>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</si>
  <si>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</si>
  <si>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</si>
  <si>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</si>
  <si>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</si>
  <si>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</si>
  <si>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</si>
  <si>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</si>
  <si>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</si>
  <si>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</si>
  <si>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</si>
  <si>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</si>
  <si>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</si>
  <si>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</si>
  <si>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</si>
  <si>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</si>
  <si>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</si>
  <si>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</si>
  <si>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</si>
  <si>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</si>
  <si>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</si>
  <si>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</si>
  <si>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</si>
  <si>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</si>
  <si>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</si>
  <si>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</si>
  <si>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</si>
  <si>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</si>
  <si>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</si>
  <si>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</si>
  <si>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</si>
  <si>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</si>
  <si>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</si>
  <si>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</si>
  <si>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</si>
  <si>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</si>
  <si>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</si>
  <si>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</si>
  <si>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</si>
  <si>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</si>
  <si>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</si>
  <si>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</si>
  <si>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</si>
  <si>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</si>
  <si>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</si>
  <si>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</si>
  <si>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</si>
  <si>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</si>
  <si>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</si>
  <si>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</si>
  <si>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</si>
  <si>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</si>
  <si>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</si>
  <si>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</si>
  <si>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</si>
  <si>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</si>
  <si>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</si>
  <si>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</si>
  <si>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</si>
  <si>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</si>
  <si>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</si>
  <si>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</si>
  <si>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</si>
  <si>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</si>
  <si>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</si>
  <si>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</si>
  <si>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</si>
  <si>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</si>
  <si>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</si>
  <si>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</si>
  <si>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</si>
  <si>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</si>
  <si>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</si>
  <si>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</si>
  <si>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</si>
  <si>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</si>
  <si>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</si>
  <si>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</si>
  <si>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</si>
  <si>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</si>
  <si>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</si>
  <si>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</si>
  <si>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</si>
  <si>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</si>
  <si>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</si>
  <si>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</si>
  <si>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</si>
  <si>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</si>
  <si>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</si>
  <si>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</si>
  <si>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</si>
  <si>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</si>
  <si>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</si>
  <si>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</si>
  <si>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</si>
  <si>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</si>
  <si>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</si>
  <si>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</si>
  <si>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</si>
  <si>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</si>
  <si>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</si>
  <si>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</si>
  <si>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</si>
  <si>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</si>
  <si>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</si>
  <si>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</si>
  <si>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</si>
  <si>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</si>
  <si>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</si>
  <si>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</si>
  <si>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</si>
  <si>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</si>
  <si>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</si>
  <si>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</si>
  <si>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</si>
  <si>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</si>
  <si>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</si>
  <si>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</si>
  <si>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</si>
  <si>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</si>
  <si>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</si>
  <si>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</si>
  <si>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</si>
  <si>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</si>
  <si>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</si>
  <si>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</si>
  <si>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</si>
  <si>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</si>
  <si>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</si>
  <si>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</si>
  <si>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</si>
  <si>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</si>
  <si>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</si>
  <si>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</si>
  <si>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</si>
  <si>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</si>
  <si>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</si>
  <si>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</si>
  <si>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</si>
  <si>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</si>
  <si>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</si>
  <si>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</si>
  <si>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</si>
  <si>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</si>
  <si>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</si>
  <si>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</si>
  <si>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</si>
  <si>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</si>
  <si>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</si>
  <si>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</si>
  <si>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</si>
  <si>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</si>
  <si>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</si>
  <si>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</si>
  <si>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</si>
  <si>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</si>
  <si>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</si>
  <si>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</si>
  <si>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</si>
  <si>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</si>
  <si>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</si>
  <si>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</si>
  <si>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</si>
  <si>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</si>
  <si>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</si>
  <si>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</si>
  <si>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</si>
  <si>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</si>
  <si>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</si>
  <si>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</si>
  <si>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</si>
  <si>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</si>
  <si>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</si>
  <si>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</si>
  <si>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</si>
  <si>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</si>
  <si>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</si>
  <si>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</si>
  <si>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</si>
  <si>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</si>
  <si>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</si>
  <si>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</si>
  <si>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</si>
  <si>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</si>
  <si>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</si>
  <si>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</si>
  <si>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</si>
  <si>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</si>
  <si>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</si>
  <si>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</si>
  <si>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</si>
  <si>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</si>
  <si>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</si>
  <si>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</si>
  <si>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</si>
  <si>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</si>
  <si>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</si>
  <si>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</si>
  <si>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</si>
  <si>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</si>
  <si>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</si>
  <si>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</si>
  <si>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</si>
  <si>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</si>
  <si>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</si>
  <si>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</si>
  <si>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</si>
  <si>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</si>
  <si>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</si>
  <si>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</si>
  <si>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</si>
  <si>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</si>
  <si>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</si>
  <si>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</si>
  <si>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</si>
  <si>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</si>
  <si>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</si>
  <si>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</si>
  <si>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</si>
  <si>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</si>
  <si>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</si>
  <si>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</si>
  <si>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</si>
  <si>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</si>
  <si>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</si>
  <si>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</si>
  <si>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</si>
  <si>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</si>
  <si>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</si>
  <si>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</si>
  <si>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</si>
  <si>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</si>
  <si>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</si>
  <si>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</si>
  <si>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</si>
  <si>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</si>
  <si>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</si>
  <si>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</si>
  <si>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</si>
  <si>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</si>
  <si>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</si>
  <si>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</si>
  <si>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</si>
  <si>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</si>
  <si>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</si>
  <si>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</si>
  <si>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</si>
  <si>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</si>
  <si>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</si>
  <si>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</si>
  <si>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</si>
  <si>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</si>
  <si>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</si>
  <si>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</si>
  <si>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</si>
  <si>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</si>
  <si>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</si>
  <si>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</si>
  <si>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</si>
  <si>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</si>
  <si>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</si>
  <si>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</si>
  <si>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</si>
  <si>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</si>
  <si>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</si>
  <si>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</si>
  <si>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</si>
  <si>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</si>
  <si>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</si>
  <si>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</si>
  <si>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</si>
  <si>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</si>
  <si>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</si>
  <si>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</si>
  <si>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</si>
  <si>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</si>
  <si>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</si>
  <si>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</si>
  <si>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</si>
  <si>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</si>
  <si>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</si>
  <si>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</si>
  <si>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</si>
  <si>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</si>
  <si>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</si>
  <si>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</si>
  <si>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</si>
  <si>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</si>
  <si>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</si>
  <si>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</si>
  <si>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</si>
  <si>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</si>
  <si>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</si>
  <si>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</si>
  <si>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</si>
  <si>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</si>
  <si>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</si>
  <si>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</si>
  <si>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</si>
  <si>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</si>
  <si>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</si>
  <si>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</si>
  <si>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</si>
  <si>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</si>
  <si>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</si>
  <si>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</si>
  <si>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</si>
  <si>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</si>
  <si>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</si>
  <si>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</si>
  <si>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</si>
  <si>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</si>
  <si>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</si>
  <si>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</si>
  <si>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</si>
  <si>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</si>
  <si>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</si>
  <si>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</si>
  <si>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</si>
  <si>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</si>
  <si>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</si>
  <si>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</si>
  <si>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</si>
  <si>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</si>
  <si>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</si>
  <si>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</si>
  <si>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</si>
  <si>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</si>
  <si>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</si>
  <si>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</si>
  <si>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</si>
  <si>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</si>
  <si>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</si>
  <si>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</si>
  <si>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</si>
  <si>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</si>
  <si>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</si>
  <si>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</si>
  <si>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</si>
  <si>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</si>
  <si>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</si>
  <si>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</si>
  <si>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</si>
  <si>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</si>
  <si>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</si>
  <si>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</si>
  <si>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</si>
  <si>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</si>
  <si>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</si>
  <si>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</si>
  <si>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</si>
  <si>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</si>
  <si>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</si>
  <si>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</si>
  <si>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</si>
  <si>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</si>
  <si>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</si>
  <si>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</si>
  <si>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</si>
  <si>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</si>
  <si>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</si>
  <si>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</si>
  <si>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</si>
  <si>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</si>
  <si>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</si>
  <si>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</si>
  <si>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</si>
  <si>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</si>
  <si>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</si>
  <si>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</si>
  <si>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</si>
  <si>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</si>
  <si>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</si>
  <si>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</si>
  <si>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</si>
  <si>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</si>
  <si>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</si>
  <si>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</si>
  <si>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</si>
  <si>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</si>
  <si>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</si>
  <si>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</si>
  <si>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</si>
  <si>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</si>
  <si>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</si>
  <si>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</si>
  <si>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</si>
  <si>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</si>
  <si>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</si>
  <si>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</si>
  <si>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</si>
  <si>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</si>
  <si>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</si>
  <si>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</si>
  <si>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</si>
  <si>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</si>
  <si>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</si>
  <si>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</si>
  <si>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</si>
  <si>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</si>
  <si>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</si>
  <si>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</si>
  <si>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</si>
  <si>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</si>
  <si>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</si>
  <si>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</si>
  <si>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</si>
  <si>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</si>
  <si>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</si>
  <si>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</si>
  <si>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</si>
  <si>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</si>
  <si>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</si>
  <si>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</si>
  <si>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</si>
  <si>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</si>
  <si>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</si>
  <si>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</si>
  <si>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</si>
  <si>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</si>
  <si>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</si>
  <si>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</si>
  <si>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</si>
  <si>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</si>
  <si>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</si>
  <si>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</si>
  <si>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</si>
  <si>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</si>
  <si>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</si>
  <si>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</si>
  <si>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</si>
  <si>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</si>
  <si>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</si>
  <si>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</si>
  <si>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</si>
  <si>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</si>
  <si>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</si>
  <si>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</si>
  <si>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</si>
  <si>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</si>
  <si>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</si>
  <si>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</si>
  <si>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</si>
  <si>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</si>
  <si>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</si>
  <si>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</si>
  <si>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</si>
  <si>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</si>
  <si>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</si>
  <si>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</si>
  <si>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</si>
  <si>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</si>
  <si>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</si>
  <si>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</si>
  <si>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</si>
  <si>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</si>
  <si>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</si>
  <si>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</si>
  <si>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</si>
  <si>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</si>
  <si>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</si>
  <si>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</si>
  <si>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</si>
  <si>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</si>
  <si>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</si>
  <si>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</si>
  <si>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</si>
  <si>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</si>
  <si>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</si>
  <si>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</si>
  <si>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</si>
  <si>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</si>
  <si>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</si>
  <si>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</si>
  <si>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</si>
  <si>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</si>
  <si>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</si>
  <si>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</si>
  <si>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</si>
  <si>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</si>
  <si>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</si>
  <si>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</si>
  <si>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</si>
  <si>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</si>
  <si>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</si>
  <si>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</si>
  <si>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</si>
  <si>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</si>
  <si>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</si>
  <si>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</si>
  <si>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</si>
  <si>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</si>
  <si>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</si>
  <si>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</si>
  <si>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</si>
  <si>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</si>
  <si>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</si>
  <si>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</si>
  <si>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</si>
  <si>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</si>
  <si>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</si>
  <si>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</si>
  <si>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</si>
  <si>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</si>
  <si>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</si>
  <si>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</si>
  <si>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</si>
  <si>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</si>
  <si>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</si>
  <si>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</si>
  <si>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</si>
  <si>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</si>
  <si>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</si>
  <si>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</si>
  <si>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</si>
  <si>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</si>
  <si>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</si>
  <si>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</si>
  <si>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</si>
  <si>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</si>
  <si>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</si>
  <si>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</si>
  <si>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</si>
  <si>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</si>
  <si>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</si>
  <si>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</si>
  <si>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</si>
  <si>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</si>
  <si>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</si>
  <si>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</si>
  <si>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</si>
  <si>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</si>
  <si>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</si>
  <si>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</si>
  <si>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</si>
  <si>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</si>
  <si>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</si>
  <si>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</si>
  <si>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</si>
  <si>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</si>
  <si>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</si>
  <si>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</si>
  <si>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</si>
  <si>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</si>
  <si>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</si>
  <si>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</si>
  <si>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</si>
  <si>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</si>
  <si>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</si>
  <si>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</si>
  <si>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</si>
  <si>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</si>
  <si>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</si>
  <si>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</si>
  <si>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</si>
  <si>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</si>
  <si>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</si>
  <si>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</si>
  <si>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</si>
  <si>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</si>
  <si>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</si>
  <si>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</si>
  <si>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</si>
  <si>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</si>
  <si>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</si>
  <si>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</si>
  <si>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</si>
  <si>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</si>
  <si>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</si>
  <si>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</si>
  <si>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</si>
  <si>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</si>
  <si>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</si>
  <si>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</si>
  <si>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</si>
  <si>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</si>
  <si>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</si>
  <si>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</si>
  <si>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</si>
  <si>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</si>
  <si>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</si>
  <si>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</si>
  <si>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</si>
  <si>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</si>
  <si>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</si>
  <si>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</si>
  <si>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</si>
  <si>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</si>
  <si>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</si>
  <si>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</si>
  <si>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</si>
  <si>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</si>
  <si>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</si>
  <si>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</si>
  <si>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</si>
  <si>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</si>
  <si>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</si>
  <si>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</si>
  <si>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</si>
  <si>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</si>
  <si>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</si>
  <si>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</si>
  <si>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</si>
  <si>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</si>
  <si>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</si>
  <si>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</si>
  <si>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</si>
  <si>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</si>
  <si>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</si>
  <si>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</si>
  <si>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</si>
  <si>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</si>
  <si>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</si>
  <si>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</si>
  <si>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</si>
  <si>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</si>
  <si>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</si>
  <si>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</si>
  <si>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</si>
  <si>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</si>
  <si>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</si>
  <si>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</si>
  <si>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</si>
  <si>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</si>
  <si>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</si>
  <si>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</si>
  <si>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</si>
  <si>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</si>
  <si>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</si>
  <si>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</si>
  <si>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</si>
  <si>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</si>
  <si>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</si>
  <si>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</si>
  <si>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</si>
  <si>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</si>
  <si>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</si>
  <si>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</si>
  <si>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</si>
  <si>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</si>
  <si>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</si>
  <si>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</si>
  <si>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</si>
  <si>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</si>
  <si>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</si>
  <si>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</si>
  <si>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</si>
  <si>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</si>
  <si>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</si>
  <si>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</si>
  <si>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</si>
  <si>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</si>
  <si>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</si>
  <si>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</si>
  <si>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</si>
  <si>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</si>
  <si>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</si>
  <si>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</si>
  <si>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</si>
  <si>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</si>
  <si>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</si>
  <si>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</si>
  <si>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</si>
  <si>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</si>
  <si>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</si>
  <si>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</si>
  <si>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</si>
  <si>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</si>
  <si>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</si>
  <si>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</si>
  <si>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</si>
  <si>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</si>
  <si>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</si>
  <si>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</si>
  <si>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</si>
  <si>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</si>
  <si>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</si>
  <si>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</si>
  <si>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</si>
  <si>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</si>
  <si>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</si>
  <si>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</si>
  <si>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</si>
  <si>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</si>
  <si>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</si>
  <si>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</si>
  <si>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</si>
  <si>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</si>
  <si>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</si>
  <si>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</si>
  <si>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</si>
  <si>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</si>
  <si>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</si>
  <si>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</si>
  <si>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</si>
  <si>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</si>
  <si>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</si>
  <si>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</si>
  <si>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</si>
  <si>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</si>
  <si>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</si>
  <si>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</si>
  <si>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</si>
  <si>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</si>
  <si>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</si>
  <si>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</si>
  <si>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</si>
  <si>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</si>
  <si>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</si>
  <si>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</si>
  <si>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</si>
  <si>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</si>
  <si>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</si>
  <si>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</si>
  <si>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</si>
  <si>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</si>
  <si>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</si>
  <si>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</si>
  <si>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</si>
  <si>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</si>
  <si>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</si>
  <si>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</si>
  <si>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</si>
  <si>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</si>
  <si>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</si>
  <si>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</si>
  <si>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</si>
  <si>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</si>
  <si>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</si>
  <si>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</si>
  <si>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</si>
  <si>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</si>
  <si>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</si>
  <si>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</si>
  <si>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</si>
  <si>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</si>
  <si>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</si>
  <si>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</si>
  <si>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</si>
  <si>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</si>
  <si>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</si>
  <si>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</si>
  <si>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</si>
  <si>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</si>
  <si>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</si>
  <si>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</si>
  <si>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</si>
  <si>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</si>
  <si>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</si>
  <si>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</si>
  <si>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</si>
  <si>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</si>
  <si>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</si>
  <si>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</si>
  <si>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</si>
  <si>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</si>
  <si>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</si>
  <si>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</si>
  <si>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</si>
  <si>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</si>
  <si>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</si>
  <si>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</si>
  <si>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</si>
  <si>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</si>
  <si>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</si>
  <si>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</si>
  <si>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</si>
  <si>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</si>
  <si>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</si>
  <si>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</si>
  <si>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</si>
  <si>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</si>
  <si>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</si>
  <si>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</si>
  <si>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</si>
  <si>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</si>
  <si>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</si>
  <si>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</si>
  <si>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</si>
  <si>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</si>
  <si>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</si>
  <si>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</si>
  <si>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</si>
  <si>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</si>
  <si>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</si>
  <si>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</si>
  <si>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</si>
  <si>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</si>
  <si>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</si>
  <si>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</si>
  <si>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</si>
  <si>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</si>
  <si>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</si>
  <si>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</si>
  <si>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</si>
  <si>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</si>
  <si>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</si>
  <si>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</si>
  <si>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</si>
  <si>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</si>
  <si>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</si>
  <si>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</si>
  <si>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</si>
  <si>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</si>
  <si>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</si>
  <si>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</si>
  <si>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</si>
  <si>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</si>
  <si>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</si>
  <si>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</si>
  <si>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</si>
  <si>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</si>
  <si>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</si>
  <si>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</si>
  <si>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</si>
  <si>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</si>
  <si>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</si>
  <si>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</si>
  <si>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</si>
  <si>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</si>
  <si>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</si>
  <si>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</si>
  <si>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</si>
  <si>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</si>
  <si>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</si>
  <si>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</si>
  <si>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</si>
  <si>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</si>
  <si>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</si>
  <si>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</si>
  <si>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</si>
  <si>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</si>
  <si>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</si>
  <si>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</si>
  <si>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</si>
  <si>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</si>
  <si>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</si>
  <si>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</si>
  <si>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</si>
  <si>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</si>
  <si>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</si>
  <si>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</si>
  <si>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</si>
  <si>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</si>
  <si>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</si>
  <si>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</si>
  <si>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</si>
  <si>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</si>
  <si>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</si>
  <si>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</si>
  <si>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</si>
  <si>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</si>
  <si>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</si>
  <si>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</si>
  <si>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</si>
  <si>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</si>
  <si>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</si>
  <si>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</si>
  <si>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</si>
  <si>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</si>
  <si>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</si>
  <si>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</si>
  <si>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</si>
  <si>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</si>
  <si>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</si>
  <si>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</si>
  <si>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</si>
  <si>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</si>
  <si>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</si>
  <si>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</si>
  <si>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</si>
  <si>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</si>
  <si>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</si>
  <si>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</si>
  <si>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</si>
  <si>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</si>
  <si>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</si>
  <si>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</si>
  <si>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</si>
  <si>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</si>
  <si>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</si>
  <si>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</si>
  <si>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</si>
  <si>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</si>
  <si>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</si>
  <si>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</si>
  <si>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</si>
  <si>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</si>
  <si>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</si>
  <si>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</si>
  <si>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</si>
  <si>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</si>
  <si>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</si>
  <si>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</si>
  <si>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</si>
  <si>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</si>
  <si>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</si>
  <si>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</si>
  <si>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</si>
  <si>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</si>
  <si>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</si>
  <si>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</si>
  <si>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</si>
  <si>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</si>
  <si>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</si>
  <si>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</si>
  <si>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</si>
  <si>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</si>
  <si>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</si>
  <si>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</si>
  <si>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</si>
  <si>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</si>
  <si>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</si>
  <si>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</si>
  <si>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</si>
  <si>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</si>
  <si>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</si>
  <si>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</si>
  <si>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</si>
  <si>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</si>
  <si>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</si>
  <si>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</si>
  <si>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</si>
  <si>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</si>
  <si>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</si>
  <si>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</si>
  <si>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</si>
  <si>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</si>
  <si>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</si>
  <si>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</si>
  <si>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</si>
  <si>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</si>
  <si>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</si>
  <si>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</si>
  <si>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</si>
  <si>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</si>
  <si>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</si>
  <si>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</si>
  <si>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</si>
  <si>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</si>
  <si>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</si>
  <si>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</si>
  <si>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</si>
  <si>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</si>
  <si>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</si>
  <si>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</si>
  <si>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</si>
  <si>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</si>
  <si>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</si>
  <si>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</si>
  <si>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</si>
  <si>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</si>
  <si>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</si>
  <si>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</si>
  <si>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</si>
  <si>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</si>
  <si>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</si>
  <si>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</si>
  <si>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</si>
  <si>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</si>
  <si>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</si>
  <si>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</si>
  <si>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</si>
  <si>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</si>
  <si>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</si>
  <si>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</si>
  <si>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</si>
  <si>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</si>
  <si>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</si>
  <si>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</si>
  <si>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</si>
  <si>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</si>
  <si>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</si>
  <si>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</si>
  <si>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</si>
  <si>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</si>
  <si>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</si>
  <si>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</si>
  <si>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</si>
  <si>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</si>
  <si>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</si>
  <si>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</si>
  <si>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</si>
  <si>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</si>
  <si>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</si>
  <si>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</si>
  <si>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</si>
  <si>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</si>
  <si>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</si>
  <si>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</si>
  <si>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</si>
  <si>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</si>
  <si>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</si>
  <si>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</si>
  <si>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</si>
  <si>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</si>
  <si>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</si>
  <si>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</si>
  <si>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</si>
  <si>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</si>
  <si>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</si>
  <si>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</si>
  <si>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</si>
  <si>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</si>
  <si>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</si>
  <si>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</si>
  <si>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</si>
  <si>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</si>
  <si>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</si>
  <si>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</si>
  <si>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</si>
  <si>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</si>
  <si>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</si>
  <si>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</si>
  <si>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</si>
  <si>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</si>
  <si>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</si>
  <si>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</si>
  <si>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</si>
  <si>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</si>
  <si>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</si>
  <si>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</si>
  <si>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</si>
  <si>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</si>
  <si>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</si>
  <si>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</si>
  <si>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</si>
  <si>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</si>
  <si>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</si>
  <si>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</si>
  <si>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</si>
  <si>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</si>
  <si>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</si>
  <si>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</si>
  <si>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</si>
  <si>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</si>
  <si>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</si>
  <si>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</si>
  <si>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</si>
  <si>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</si>
  <si>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</si>
  <si>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</si>
  <si>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</si>
  <si>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</si>
  <si>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</si>
  <si>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</si>
  <si>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</si>
  <si>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</si>
  <si>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</si>
  <si>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</si>
  <si>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</si>
  <si>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</si>
  <si>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</si>
  <si>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</si>
  <si>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</si>
  <si>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</si>
  <si>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</si>
  <si>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</si>
  <si>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</si>
  <si>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</si>
  <si>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</si>
  <si>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</si>
  <si>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</si>
  <si>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</si>
  <si>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</si>
  <si>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</si>
  <si>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</si>
  <si>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</si>
  <si>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</si>
  <si>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</si>
  <si>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</si>
  <si>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</si>
  <si>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</si>
  <si>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</si>
  <si>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</si>
  <si>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</si>
  <si>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</si>
  <si>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</si>
  <si>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</si>
  <si>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</si>
  <si>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</si>
  <si>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</si>
  <si>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</si>
  <si>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</si>
  <si>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</si>
  <si>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</si>
  <si>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</si>
  <si>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</si>
  <si>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</si>
  <si>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</si>
  <si>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</si>
  <si>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</si>
  <si>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</si>
  <si>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</si>
  <si>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</si>
  <si>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</si>
  <si>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</si>
  <si>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</si>
  <si>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</si>
  <si>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</si>
  <si>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</si>
  <si>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</si>
  <si>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</si>
  <si>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</si>
  <si>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</si>
  <si>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</si>
  <si>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</si>
  <si>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</si>
  <si>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</si>
  <si>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</si>
  <si>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</si>
  <si>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</si>
  <si>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</si>
  <si>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</si>
  <si>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</si>
  <si>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</si>
  <si>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</si>
  <si>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</si>
  <si>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</si>
  <si>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</si>
  <si>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</si>
  <si>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</si>
  <si>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</si>
  <si>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</si>
  <si>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</si>
  <si>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</si>
  <si>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</si>
  <si>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</si>
  <si>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</si>
  <si>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</si>
  <si>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</si>
  <si>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</si>
  <si>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</si>
  <si>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</si>
  <si>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</si>
  <si>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</si>
  <si>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</si>
  <si>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</si>
  <si>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</si>
  <si>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</si>
  <si>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</si>
  <si>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</si>
  <si>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</si>
  <si>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</si>
  <si>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</si>
  <si>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</si>
  <si>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</si>
  <si>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</si>
  <si>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</si>
  <si>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</si>
  <si>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</si>
  <si>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</si>
  <si>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</si>
  <si>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</si>
  <si>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</si>
  <si>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</si>
  <si>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</si>
  <si>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</si>
  <si>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</si>
  <si>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</si>
  <si>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</si>
  <si>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</si>
  <si>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</si>
  <si>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</si>
  <si>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</si>
  <si>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</si>
  <si>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</si>
  <si>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</si>
  <si>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</si>
  <si>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</si>
  <si>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</si>
  <si>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</si>
  <si>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</si>
  <si>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</si>
  <si>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</si>
  <si>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</si>
  <si>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</si>
  <si>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</si>
  <si>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</si>
  <si>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</si>
  <si>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</si>
  <si>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</si>
  <si>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</si>
  <si>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</si>
  <si>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</si>
  <si>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</si>
  <si>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</si>
  <si>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</si>
  <si>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</si>
  <si>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</si>
  <si>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</si>
  <si>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</si>
  <si>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</si>
  <si>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</si>
  <si>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</si>
  <si>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</si>
  <si>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</si>
  <si>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</si>
  <si>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</si>
  <si>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</si>
  <si>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</si>
  <si>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</si>
  <si>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</si>
  <si>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</si>
  <si>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</si>
  <si>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</si>
  <si>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</si>
  <si>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</si>
  <si>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</si>
  <si>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</si>
  <si>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</si>
  <si>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</si>
  <si>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</si>
  <si>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</si>
  <si>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</si>
  <si>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</si>
  <si>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</si>
  <si>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</si>
  <si>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</si>
  <si>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</si>
  <si>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</si>
  <si>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</si>
  <si>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</si>
  <si>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</si>
  <si>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</si>
  <si>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</si>
  <si>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</si>
  <si>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</si>
  <si>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</si>
  <si>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</si>
  <si>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</si>
  <si>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</si>
  <si>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</si>
  <si>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</si>
  <si>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</si>
  <si>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</si>
  <si>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</si>
  <si>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</si>
  <si>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</si>
  <si>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</si>
  <si>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</si>
  <si>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</si>
  <si>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</si>
  <si>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</si>
  <si>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</si>
  <si>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</si>
  <si>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</si>
  <si>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</si>
  <si>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</si>
  <si>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</si>
  <si>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</si>
  <si>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</si>
  <si>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</si>
  <si>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</si>
  <si>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</si>
  <si>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</si>
  <si>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</si>
  <si>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</si>
  <si>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</si>
  <si>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</si>
  <si>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</si>
  <si>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</si>
  <si>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</si>
  <si>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</si>
  <si>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</si>
  <si>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</si>
  <si>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</si>
  <si>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</si>
  <si>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</si>
  <si>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</si>
  <si>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</si>
  <si>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</si>
  <si>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</si>
  <si>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</si>
  <si>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</si>
  <si>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</si>
  <si>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</si>
  <si>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</si>
  <si>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</si>
  <si>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</si>
  <si>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</si>
  <si>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</si>
  <si>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</si>
  <si>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</si>
  <si>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</si>
  <si>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</si>
  <si>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</si>
  <si>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</si>
  <si>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</si>
  <si>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</si>
  <si>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</si>
  <si>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</si>
  <si>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</si>
  <si>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</si>
  <si>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</si>
  <si>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</si>
  <si>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</si>
  <si>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</si>
  <si>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</si>
  <si>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</si>
  <si>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</si>
  <si>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</si>
  <si>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</si>
  <si>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</si>
  <si>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</si>
  <si>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</si>
  <si>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</si>
  <si>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</si>
  <si>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</si>
  <si>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</si>
  <si>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</si>
  <si>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</si>
  <si>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</si>
  <si>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</si>
  <si>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</si>
  <si>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</si>
  <si>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</si>
  <si>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</si>
  <si>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</si>
  <si>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</si>
  <si>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</si>
  <si>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</si>
  <si>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</si>
  <si>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</si>
  <si>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</si>
  <si>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</si>
  <si>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</si>
  <si>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</si>
  <si>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</si>
  <si>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</si>
  <si>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</si>
  <si>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</si>
  <si>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</si>
  <si>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</si>
  <si>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</si>
  <si>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</si>
  <si>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</si>
  <si>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</si>
  <si>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</si>
  <si>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</si>
  <si>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</si>
  <si>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</si>
  <si>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</si>
  <si>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</si>
  <si>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</si>
  <si>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</si>
  <si>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</si>
  <si>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</si>
  <si>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</si>
  <si>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</si>
  <si>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</si>
  <si>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</si>
  <si>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</si>
  <si>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</si>
  <si>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</si>
  <si>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</si>
  <si>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</si>
  <si>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</si>
  <si>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</si>
  <si>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</si>
  <si>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</si>
  <si>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</si>
  <si>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</si>
  <si>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</si>
  <si>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</si>
  <si>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</si>
  <si>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</si>
  <si>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</si>
  <si>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</si>
  <si>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</si>
  <si>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</si>
  <si>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</si>
  <si>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</si>
  <si>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</si>
  <si>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</si>
  <si>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</si>
  <si>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</si>
  <si>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</si>
  <si>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</si>
  <si>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</si>
  <si>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</si>
  <si>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</si>
  <si>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</si>
  <si>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</si>
  <si>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</si>
  <si>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</si>
  <si>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</si>
  <si>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</si>
  <si>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</si>
  <si>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</si>
  <si>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</si>
  <si>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</si>
  <si>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</si>
  <si>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</si>
  <si>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</si>
  <si>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</si>
  <si>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</si>
  <si>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</si>
  <si>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</si>
  <si>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</si>
  <si>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</si>
  <si>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</si>
  <si>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</si>
  <si>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</si>
  <si>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</si>
  <si>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</si>
  <si>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</si>
  <si>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</si>
  <si>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</si>
  <si>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</si>
  <si>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</si>
  <si>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</si>
  <si>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</si>
  <si>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</si>
  <si>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</si>
  <si>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</si>
  <si>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</si>
  <si>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</si>
  <si>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</si>
  <si>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</si>
  <si>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</si>
  <si>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</si>
  <si>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</si>
  <si>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</si>
  <si>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</si>
  <si>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</si>
  <si>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</si>
  <si>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</si>
  <si>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</si>
  <si>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</si>
  <si>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</si>
  <si>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</si>
  <si>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</si>
  <si>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</si>
  <si>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</si>
  <si>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</si>
  <si>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</si>
  <si>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</si>
  <si>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</si>
  <si>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</si>
  <si>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</si>
  <si>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</si>
  <si>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</si>
  <si>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</si>
  <si>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</si>
  <si>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</si>
  <si>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</si>
  <si>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</si>
  <si>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</si>
  <si>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</si>
  <si>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</si>
  <si>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</si>
  <si>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</si>
  <si>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</si>
  <si>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</si>
  <si>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</si>
  <si>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</si>
  <si>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</si>
  <si>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</si>
  <si>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</si>
  <si>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</si>
  <si>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</si>
  <si>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</si>
  <si>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</si>
  <si>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</si>
  <si>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</si>
  <si>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</si>
  <si>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</si>
  <si>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</si>
  <si>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</si>
  <si>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</si>
  <si>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</si>
  <si>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</si>
  <si>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</si>
  <si>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</si>
  <si>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</si>
  <si>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</si>
  <si>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</si>
  <si>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</si>
  <si>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</si>
  <si>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</si>
  <si>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</si>
  <si>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</si>
  <si>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</si>
  <si>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</si>
  <si>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</si>
  <si>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</si>
  <si>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</si>
  <si>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</si>
  <si>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</si>
  <si>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</si>
  <si>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</si>
  <si>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</si>
  <si>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</si>
  <si>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</si>
  <si>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</si>
  <si>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</si>
  <si>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</si>
  <si>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</si>
  <si>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</si>
  <si>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</si>
  <si>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</si>
  <si>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</si>
  <si>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</si>
  <si>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</si>
  <si>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</si>
  <si>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</si>
  <si>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</si>
  <si>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</si>
  <si>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</si>
  <si>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</si>
  <si>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</si>
  <si>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</si>
  <si>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</si>
  <si>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</si>
  <si>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</si>
  <si>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</si>
  <si>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</si>
  <si>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</si>
  <si>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</si>
  <si>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</si>
  <si>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</si>
  <si>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</si>
  <si>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</si>
  <si>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</si>
  <si>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</si>
  <si>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</si>
  <si>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</si>
  <si>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</si>
  <si>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</si>
  <si>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</si>
  <si>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</si>
  <si>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</si>
  <si>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</si>
  <si>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</si>
  <si>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</si>
  <si>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</si>
  <si>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</si>
  <si>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</si>
  <si>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</si>
  <si>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</si>
  <si>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</si>
  <si>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</si>
  <si>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</si>
  <si>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</si>
  <si>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</si>
  <si>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</si>
  <si>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</si>
  <si>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</si>
  <si>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</si>
  <si>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</si>
  <si>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</si>
  <si>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</si>
  <si>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</si>
  <si>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</si>
  <si>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</si>
  <si>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</si>
  <si>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</si>
  <si>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</si>
  <si>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</si>
  <si>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</si>
  <si>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</si>
  <si>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</si>
  <si>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</si>
  <si>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</si>
  <si>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</si>
  <si>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</si>
  <si>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</si>
  <si>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</si>
  <si>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</si>
  <si>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</si>
  <si>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</si>
  <si>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</si>
  <si>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</si>
  <si>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</si>
  <si>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</si>
  <si>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</si>
  <si>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</si>
  <si>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</si>
  <si>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</si>
  <si>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</si>
  <si>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</si>
  <si>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</si>
  <si>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</si>
  <si>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</si>
  <si>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</si>
  <si>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</si>
  <si>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</si>
  <si>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</si>
  <si>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</si>
  <si>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</si>
  <si>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</si>
  <si>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</si>
  <si>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</si>
  <si>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</si>
  <si>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</si>
  <si>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</si>
  <si>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</si>
  <si>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</si>
  <si>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</si>
  <si>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</si>
  <si>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</si>
  <si>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</si>
  <si>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</si>
  <si>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</si>
  <si>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</si>
  <si>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</si>
  <si>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</si>
  <si>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</si>
  <si>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</si>
  <si>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</si>
  <si>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</si>
  <si>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</si>
  <si>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</si>
  <si>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</si>
  <si>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</si>
  <si>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</si>
  <si>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</si>
  <si>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</si>
  <si>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</si>
  <si>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</si>
  <si>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</si>
  <si>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</si>
  <si>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</si>
  <si>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</si>
  <si>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</si>
  <si>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</si>
  <si>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</si>
  <si>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</si>
  <si>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</si>
  <si>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</si>
  <si>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</si>
  <si>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</si>
  <si>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</si>
  <si>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</si>
  <si>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</si>
  <si>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</si>
  <si>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</si>
  <si>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</si>
  <si>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</si>
  <si>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</si>
  <si>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</si>
  <si>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</si>
  <si>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</si>
  <si>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</si>
  <si>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</si>
  <si>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</si>
  <si>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</si>
  <si>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</si>
  <si>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</si>
  <si>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</si>
  <si>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</si>
  <si>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</si>
  <si>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</si>
  <si>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</si>
  <si>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</si>
  <si>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</si>
  <si>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</si>
  <si>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</si>
  <si>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</si>
  <si>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</si>
  <si>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</si>
  <si>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</si>
  <si>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</si>
  <si>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</si>
  <si>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</si>
  <si>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</si>
  <si>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</si>
  <si>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</si>
  <si>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</si>
  <si>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</si>
  <si>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</si>
  <si>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</si>
  <si>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</si>
  <si>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</si>
  <si>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</si>
  <si>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</si>
  <si>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</si>
  <si>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</si>
  <si>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</si>
  <si>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</si>
  <si>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</si>
  <si>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</si>
  <si>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</si>
  <si>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</si>
  <si>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</si>
  <si>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</si>
  <si>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</si>
  <si>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</si>
  <si>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</si>
  <si>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</si>
  <si>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</si>
  <si>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</si>
  <si>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</si>
  <si>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</si>
  <si>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</si>
  <si>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</si>
  <si>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</si>
  <si>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</si>
  <si>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</si>
  <si>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</si>
  <si>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</si>
  <si>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</si>
  <si>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</si>
  <si>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</si>
  <si>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</si>
  <si>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</si>
  <si>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</si>
  <si>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</si>
  <si>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</si>
  <si>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</si>
  <si>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</si>
  <si>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</si>
  <si>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</si>
  <si>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</si>
  <si>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</si>
  <si>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</si>
  <si>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</si>
  <si>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</si>
  <si>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</si>
  <si>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</si>
  <si>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</si>
  <si>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</si>
  <si>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</si>
  <si>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</si>
  <si>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</si>
  <si>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</si>
  <si>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</si>
  <si>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</si>
  <si>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</si>
  <si>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</si>
  <si>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</si>
  <si>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</si>
  <si>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</si>
  <si>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</si>
  <si>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</si>
  <si>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</si>
  <si>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</si>
  <si>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</si>
  <si>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</si>
  <si>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</si>
  <si>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</si>
  <si>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</si>
  <si>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</si>
  <si>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</si>
  <si>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</si>
  <si>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</si>
  <si>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</si>
  <si>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</si>
  <si>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</si>
  <si>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</si>
  <si>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</si>
  <si>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</si>
  <si>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</si>
  <si>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</si>
  <si>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</si>
  <si>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</si>
  <si>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</si>
  <si>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</si>
  <si>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</si>
  <si>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</si>
  <si>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</si>
  <si>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</si>
  <si>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</si>
  <si>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</si>
  <si>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</si>
  <si>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</si>
  <si>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</si>
  <si>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</si>
  <si>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</si>
  <si>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</si>
  <si>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</si>
  <si>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</si>
  <si>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</si>
  <si>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</si>
  <si>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</si>
  <si>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</si>
  <si>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</si>
  <si>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</si>
  <si>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</si>
  <si>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</si>
  <si>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</si>
  <si>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</si>
  <si>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</si>
  <si>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</si>
  <si>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</si>
  <si>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</si>
  <si>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</si>
  <si>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</si>
  <si>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</si>
  <si>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</si>
  <si>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</si>
  <si>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</si>
  <si>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</si>
  <si>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</si>
  <si>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</si>
  <si>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</si>
  <si>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</si>
  <si>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</si>
  <si>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</si>
  <si>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</si>
  <si>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</si>
  <si>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</si>
  <si>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</si>
  <si>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</si>
  <si>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</si>
  <si>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</si>
  <si>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</si>
  <si>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</si>
  <si>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</si>
  <si>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</si>
  <si>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</si>
  <si>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</si>
  <si>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</si>
  <si>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</si>
  <si>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</si>
  <si>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</si>
  <si>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</si>
  <si>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</si>
  <si>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</si>
  <si>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</si>
  <si>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</si>
  <si>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</si>
  <si>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</si>
  <si>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</si>
  <si>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</si>
  <si>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</si>
  <si>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</si>
  <si>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</si>
  <si>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</si>
  <si>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</si>
  <si>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</si>
  <si>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</si>
  <si>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</si>
  <si>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</si>
  <si>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</si>
  <si>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</si>
  <si>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</si>
  <si>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</si>
  <si>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</si>
  <si>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</si>
  <si>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</si>
  <si>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</si>
  <si>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</si>
  <si>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</si>
  <si>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</si>
  <si>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</si>
  <si>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</si>
  <si>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</si>
  <si>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</si>
  <si>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</si>
  <si>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</si>
  <si>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</si>
  <si>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</si>
  <si>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</si>
  <si>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</si>
  <si>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</si>
  <si>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</si>
  <si>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</si>
  <si>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</si>
  <si>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</si>
  <si>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</si>
  <si>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</si>
  <si>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</si>
  <si>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</si>
  <si>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</si>
  <si>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</si>
  <si>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</si>
  <si>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</si>
  <si>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</si>
  <si>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</si>
  <si>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</si>
  <si>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</si>
  <si>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</si>
  <si>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</si>
  <si>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</si>
  <si>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</si>
  <si>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</si>
  <si>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</si>
  <si>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</si>
  <si>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</si>
  <si>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</si>
  <si>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</si>
  <si>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</si>
  <si>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</si>
  <si>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</si>
  <si>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</si>
  <si>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</si>
  <si>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</si>
  <si>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</si>
  <si>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</si>
  <si>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</si>
  <si>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</si>
  <si>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</si>
  <si>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</si>
  <si>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</si>
  <si>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</si>
  <si>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</si>
  <si>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</si>
  <si>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</si>
  <si>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</si>
  <si>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</si>
  <si>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</si>
  <si>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</si>
  <si>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</si>
  <si>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</si>
  <si>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</si>
  <si>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</si>
  <si>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</si>
  <si>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</si>
  <si>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</si>
  <si>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</si>
  <si>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</si>
  <si>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</si>
  <si>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</si>
  <si>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</si>
  <si>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</si>
  <si>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</si>
  <si>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</si>
  <si>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</si>
  <si>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</si>
  <si>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</si>
  <si>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</si>
  <si>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</si>
  <si>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</si>
  <si>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</si>
  <si>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</si>
  <si>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</si>
  <si>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</si>
  <si>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</si>
  <si>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</si>
  <si>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</si>
  <si>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</si>
  <si>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</si>
  <si>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</si>
  <si>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</si>
  <si>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</si>
  <si>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</si>
  <si>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</si>
  <si>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</si>
  <si>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</si>
  <si>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</si>
  <si>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</si>
  <si>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</si>
  <si>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</si>
  <si>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</si>
  <si>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</si>
  <si>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</si>
  <si>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</si>
  <si>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</si>
  <si>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</si>
  <si>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</si>
  <si>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</si>
  <si>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</si>
  <si>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</si>
  <si>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</si>
  <si>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</si>
  <si>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</si>
  <si>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</si>
  <si>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</si>
  <si>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</si>
  <si>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</si>
  <si>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</si>
  <si>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</si>
  <si>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</si>
  <si>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</si>
  <si>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</si>
  <si>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</si>
  <si>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</si>
  <si>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</si>
  <si>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</si>
  <si>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</si>
  <si>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</si>
  <si>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</si>
  <si>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</si>
  <si>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</si>
  <si>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</si>
  <si>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</si>
  <si>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</si>
  <si>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</si>
  <si>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</si>
  <si>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</si>
  <si>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</si>
  <si>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</si>
  <si>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</si>
  <si>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</si>
  <si>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</si>
  <si>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</si>
  <si>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</si>
  <si>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</si>
  <si>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</si>
  <si>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</si>
  <si>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</si>
  <si>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</si>
  <si>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</si>
  <si>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</si>
  <si>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</si>
  <si>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</si>
  <si>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</si>
  <si>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</si>
  <si>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</si>
  <si>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</si>
  <si>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</si>
  <si>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</si>
  <si>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</si>
  <si>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</si>
  <si>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</si>
  <si>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</si>
  <si>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</si>
  <si>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</si>
  <si>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</si>
  <si>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</si>
  <si>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</si>
  <si>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</si>
  <si>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</si>
  <si>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</si>
  <si>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</si>
  <si>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</si>
  <si>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</si>
  <si>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</si>
  <si>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</si>
  <si>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</si>
  <si>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</si>
  <si>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</si>
  <si>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</si>
  <si>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</si>
  <si>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</si>
  <si>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</si>
  <si>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</si>
  <si>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</si>
  <si>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</si>
  <si>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</si>
  <si>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</si>
  <si>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</si>
  <si>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</si>
  <si>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</si>
  <si>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</si>
  <si>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</si>
  <si>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</si>
  <si>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</si>
  <si>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</si>
  <si>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</si>
  <si>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</si>
  <si>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</si>
  <si>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</si>
  <si>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</si>
  <si>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</si>
  <si>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</si>
  <si>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</si>
  <si>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</si>
  <si>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</si>
  <si>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</si>
  <si>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</si>
  <si>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</si>
  <si>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</si>
  <si>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</si>
  <si>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</si>
  <si>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</si>
  <si>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</si>
  <si>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</si>
  <si>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</si>
  <si>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</si>
  <si>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</si>
  <si>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</si>
  <si>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</si>
  <si>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</si>
  <si>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</si>
  <si>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</si>
  <si>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</si>
  <si>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</si>
  <si>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</si>
  <si>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</si>
  <si>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</si>
  <si>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</si>
  <si>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</si>
  <si>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</si>
  <si>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</si>
  <si>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</si>
  <si>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</si>
  <si>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2021-70-20000132.0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</si>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</sst>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8" zoomScaleNormal="78" zoomScaleSheetLayoutView="40" zoomScalePageLayoutView="40" workbookViewId="0">
      <selection activeCell="I37" sqref="I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453</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453</v>
      </c>
      <c r="J20" s="149" t="s">
        <v>976</v>
      </c>
      <c r="K20" s="148">
        <v>4640212655</v>
      </c>
      <c r="L20" s="149">
        <v>44193</v>
      </c>
      <c r="M20" s="149">
        <v>44561</v>
      </c>
      <c r="N20" s="132">
        <f>+(M20-L20)/30</f>
        <v>12.266666666666667</v>
      </c>
      <c r="O20" s="135"/>
      <c r="U20" s="131"/>
      <c r="V20" s="105">
        <f ca="1">NOW()</f>
        <v>44193.292377662037</v>
      </c>
      <c r="W20" s="105">
        <f ca="1">NOW()</f>
        <v>44193.292377662037</v>
      </c>
    </row>
    <row r="21" spans="1:23" ht="30" customHeight="1" outlineLevel="1" x14ac:dyDescent="0.25">
      <c r="A21" s="9"/>
      <c r="B21" s="71"/>
      <c r="C21" s="5"/>
      <c r="D21" s="5"/>
      <c r="E21" s="5"/>
      <c r="F21" s="5"/>
      <c r="G21" s="5"/>
      <c r="H21" s="70"/>
      <c r="I21" s="149" t="s">
        <v>453</v>
      </c>
      <c r="J21" s="149" t="s">
        <v>984</v>
      </c>
      <c r="K21" s="148">
        <v>4640212655</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t="s">
        <v>453</v>
      </c>
      <c r="J22" s="149" t="s">
        <v>978</v>
      </c>
      <c r="K22" s="148">
        <v>4640212655</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8" t="s">
        <v>453</v>
      </c>
      <c r="J23" s="149" t="s">
        <v>967</v>
      </c>
      <c r="K23" s="148">
        <v>4640212655</v>
      </c>
      <c r="L23" s="149">
        <v>44193</v>
      </c>
      <c r="M23" s="149">
        <v>44561</v>
      </c>
      <c r="N23" s="133">
        <f t="shared" si="1"/>
        <v>12.266666666666667</v>
      </c>
      <c r="O23" s="136"/>
      <c r="Q23" s="104"/>
      <c r="R23" s="55"/>
      <c r="S23" s="105"/>
      <c r="T23" s="105"/>
    </row>
    <row r="24" spans="1:23" ht="30" customHeight="1" outlineLevel="1" x14ac:dyDescent="0.25">
      <c r="A24" s="9"/>
      <c r="B24" s="101"/>
      <c r="C24" s="21"/>
      <c r="D24" s="21"/>
      <c r="E24" s="21"/>
      <c r="F24" s="5"/>
      <c r="G24" s="5"/>
      <c r="H24" s="70"/>
      <c r="I24" s="148" t="s">
        <v>453</v>
      </c>
      <c r="J24" s="149" t="s">
        <v>985</v>
      </c>
      <c r="K24" s="148">
        <v>4640212655</v>
      </c>
      <c r="L24" s="149">
        <v>44193</v>
      </c>
      <c r="M24" s="149">
        <v>44561</v>
      </c>
      <c r="N24" s="133">
        <f t="shared" si="1"/>
        <v>12.266666666666667</v>
      </c>
      <c r="O24" s="136"/>
    </row>
    <row r="25" spans="1:23" ht="30" customHeight="1" outlineLevel="1" x14ac:dyDescent="0.25">
      <c r="A25" s="9"/>
      <c r="B25" s="101"/>
      <c r="C25" s="21"/>
      <c r="D25" s="21"/>
      <c r="E25" s="21"/>
      <c r="F25" s="5"/>
      <c r="G25" s="5"/>
      <c r="H25" s="70"/>
      <c r="I25" s="148" t="s">
        <v>453</v>
      </c>
      <c r="J25" s="149" t="s">
        <v>968</v>
      </c>
      <c r="K25" s="148">
        <v>4640212655</v>
      </c>
      <c r="L25" s="149">
        <v>44193</v>
      </c>
      <c r="M25" s="149">
        <v>44561</v>
      </c>
      <c r="N25" s="133">
        <f t="shared" si="1"/>
        <v>12.266666666666667</v>
      </c>
      <c r="O25" s="136"/>
    </row>
    <row r="26" spans="1:23" ht="30" customHeight="1" outlineLevel="1" x14ac:dyDescent="0.25">
      <c r="A26" s="9"/>
      <c r="B26" s="101"/>
      <c r="C26" s="21"/>
      <c r="D26" s="21"/>
      <c r="E26" s="21"/>
      <c r="F26" s="5"/>
      <c r="G26" s="5"/>
      <c r="H26" s="70"/>
      <c r="I26" s="148" t="s">
        <v>453</v>
      </c>
      <c r="J26" s="149" t="s">
        <v>965</v>
      </c>
      <c r="K26" s="148">
        <v>4640212655</v>
      </c>
      <c r="L26" s="149">
        <v>44193</v>
      </c>
      <c r="M26" s="149">
        <v>44561</v>
      </c>
      <c r="N26" s="133">
        <f t="shared" si="1"/>
        <v>12.266666666666667</v>
      </c>
      <c r="O26" s="136"/>
    </row>
    <row r="27" spans="1:23" ht="30" customHeight="1" outlineLevel="1" x14ac:dyDescent="0.25">
      <c r="A27" s="9"/>
      <c r="B27" s="101"/>
      <c r="C27" s="21"/>
      <c r="D27" s="21"/>
      <c r="E27" s="21"/>
      <c r="F27" s="5"/>
      <c r="G27" s="5"/>
      <c r="H27" s="70"/>
      <c r="I27" s="148" t="s">
        <v>453</v>
      </c>
      <c r="J27" s="149" t="s">
        <v>985</v>
      </c>
      <c r="K27" s="148">
        <v>4640212655</v>
      </c>
      <c r="L27" s="149">
        <v>44193</v>
      </c>
      <c r="M27" s="149">
        <v>44561</v>
      </c>
      <c r="N27" s="133">
        <f t="shared" si="1"/>
        <v>12.266666666666667</v>
      </c>
      <c r="O27" s="136"/>
    </row>
    <row r="28" spans="1:23" ht="30" customHeight="1" outlineLevel="1" x14ac:dyDescent="0.25">
      <c r="A28" s="9"/>
      <c r="B28" s="101"/>
      <c r="C28" s="21"/>
      <c r="D28" s="21"/>
      <c r="E28" s="21"/>
      <c r="F28" s="5"/>
      <c r="G28" s="5"/>
      <c r="H28" s="70"/>
      <c r="I28" s="148" t="s">
        <v>453</v>
      </c>
      <c r="J28" s="149" t="s">
        <v>965</v>
      </c>
      <c r="K28" s="148">
        <v>4640212655</v>
      </c>
      <c r="L28" s="149">
        <v>44193</v>
      </c>
      <c r="M28" s="149">
        <v>44561</v>
      </c>
      <c r="N28" s="133">
        <f t="shared" si="1"/>
        <v>12.266666666666667</v>
      </c>
      <c r="O28" s="136"/>
    </row>
    <row r="29" spans="1:23" ht="30" customHeight="1" outlineLevel="1" x14ac:dyDescent="0.25">
      <c r="A29" s="9"/>
      <c r="B29" s="71"/>
      <c r="C29" s="5"/>
      <c r="D29" s="5"/>
      <c r="E29" s="5"/>
      <c r="F29" s="5"/>
      <c r="G29" s="5"/>
      <c r="H29" s="70"/>
      <c r="I29" s="146" t="s">
        <v>453</v>
      </c>
      <c r="J29" s="147" t="s">
        <v>985</v>
      </c>
      <c r="K29" s="148">
        <v>4640212655</v>
      </c>
      <c r="L29" s="149">
        <v>44193</v>
      </c>
      <c r="M29" s="149">
        <v>44561</v>
      </c>
      <c r="N29" s="133">
        <f t="shared" si="1"/>
        <v>12.266666666666667</v>
      </c>
      <c r="O29" s="136"/>
    </row>
    <row r="30" spans="1:23" ht="30" customHeight="1" outlineLevel="1" x14ac:dyDescent="0.25">
      <c r="A30" s="9"/>
      <c r="B30" s="71"/>
      <c r="C30" s="5"/>
      <c r="D30" s="5"/>
      <c r="E30" s="5"/>
      <c r="F30" s="5"/>
      <c r="G30" s="5"/>
      <c r="H30" s="70"/>
      <c r="I30" s="146" t="s">
        <v>453</v>
      </c>
      <c r="J30" s="147" t="s">
        <v>964</v>
      </c>
      <c r="K30" s="148">
        <v>4640212655</v>
      </c>
      <c r="L30" s="149">
        <v>44193</v>
      </c>
      <c r="M30" s="149">
        <v>44561</v>
      </c>
      <c r="N30" s="133">
        <f t="shared" si="1"/>
        <v>12.266666666666667</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1531270176.1499999</v>
      </c>
      <c r="F185" s="92"/>
      <c r="G185" s="93"/>
      <c r="H185" s="88"/>
      <c r="I185" s="90" t="s">
        <v>2627</v>
      </c>
      <c r="J185" s="162">
        <f>+SUM(M179:M183)</f>
        <v>0.02</v>
      </c>
      <c r="K185" s="235" t="s">
        <v>2628</v>
      </c>
      <c r="L185" s="235"/>
      <c r="M185" s="94">
        <f>+J185*(SUM(K20:K35))</f>
        <v>1020846784.1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2020-12-28T12:01:12Z</cp:lastPrinted>
  <dcterms:created xsi:type="dcterms:W3CDTF">2020-10-14T21:57:42Z</dcterms:created>
  <dcterms:modified xsi:type="dcterms:W3CDTF">2020-12-28T12:01:38Z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