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GUAJIRA\"/>
    </mc:Choice>
  </mc:AlternateContent>
  <xr:revisionPtr revIDLastSave="0" documentId="13_ncr:1_{66FDB638-5DDC-43C1-83CE-7EB847453F0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<sst xmlns="http://schemas.openxmlformats.org/spreadsheetml/2006/main" count="3161" uniqueCount="2721">
  <si>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</si>
  <si>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</si>
  <si>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</si>
  <si>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</si>
  <si>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</si>
  <si>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</si>
  <si>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</si>
  <si>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</si>
  <si>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</si>
  <si>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</si>
  <si>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</si>
  <si>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</si>
  <si>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</si>
  <si>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</si>
  <si>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</si>
  <si>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</si>
  <si>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</si>
  <si>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</si>
  <si>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</si>
  <si>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</si>
  <si>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</si>
  <si>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</si>
  <si>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</si>
  <si>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</si>
  <si>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</si>
  <si>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</si>
  <si>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</si>
  <si>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</si>
  <si>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</si>
  <si>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</si>
  <si>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</si>
  <si>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</si>
  <si>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</si>
  <si>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</si>
  <si>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</si>
  <si>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</si>
  <si>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</si>
  <si>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</si>
  <si>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</si>
  <si>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</si>
  <si>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</si>
  <si>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</si>
  <si>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</si>
  <si>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</si>
  <si>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</si>
  <si>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</si>
  <si>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</si>
  <si>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</si>
  <si>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</si>
  <si>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</si>
  <si>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</si>
  <si>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</si>
  <si>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</si>
  <si>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</si>
  <si>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</si>
  <si>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</si>
  <si>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</si>
  <si>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</si>
  <si>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</si>
  <si>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</si>
  <si>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</si>
  <si>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</si>
  <si>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</si>
  <si>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</si>
  <si>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</si>
  <si>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</si>
  <si>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</si>
  <si>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</si>
  <si>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</si>
  <si>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</si>
  <si>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</si>
  <si>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</si>
  <si>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</si>
  <si>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</si>
  <si>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</si>
  <si>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</si>
  <si>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</si>
  <si>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</si>
  <si>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</si>
  <si>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</si>
  <si>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</si>
  <si>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</si>
  <si>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</si>
  <si>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</si>
  <si>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</si>
  <si>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</si>
  <si>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</si>
  <si>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</si>
  <si>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</si>
  <si>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</si>
  <si>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</si>
  <si>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</si>
  <si>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</si>
  <si>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</si>
  <si>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</si>
  <si>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</si>
  <si>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</si>
  <si>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</si>
  <si>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</si>
  <si>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</si>
  <si>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</si>
  <si>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</si>
  <si>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</si>
  <si>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</si>
  <si>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</si>
  <si>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</si>
  <si>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</si>
  <si>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</si>
  <si>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</si>
  <si>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</si>
  <si>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</si>
  <si>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</si>
  <si>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</si>
  <si>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</si>
  <si>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</si>
  <si>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</si>
  <si>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</si>
  <si>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</si>
  <si>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</si>
  <si>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</si>
  <si>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</si>
  <si>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</si>
  <si>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</si>
  <si>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</si>
  <si>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</si>
  <si>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</si>
  <si>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</si>
  <si>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</si>
  <si>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</si>
  <si>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</si>
  <si>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</si>
  <si>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</si>
  <si>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</si>
  <si>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</si>
  <si>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</si>
  <si>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</si>
  <si>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</si>
  <si>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</si>
  <si>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</si>
  <si>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</si>
  <si>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</si>
  <si>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</si>
  <si>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</si>
  <si>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</si>
  <si>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</si>
  <si>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</si>
  <si>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</si>
  <si>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</si>
  <si>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</si>
  <si>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</si>
  <si>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</si>
  <si>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</si>
  <si>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</si>
  <si>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</si>
  <si>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</si>
  <si>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</si>
  <si>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</si>
  <si>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</si>
  <si>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</si>
  <si>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</si>
  <si>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</si>
  <si>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</si>
  <si>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</si>
  <si>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</si>
  <si>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</si>
  <si>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</si>
  <si>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</si>
  <si>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</si>
  <si>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</si>
  <si>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</si>
  <si>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</si>
  <si>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</si>
  <si>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</si>
  <si>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</si>
  <si>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</si>
  <si>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</si>
  <si>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</si>
  <si>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</si>
  <si>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</si>
  <si>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</si>
  <si>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</si>
  <si>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</si>
  <si>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</si>
  <si>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</si>
  <si>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</si>
  <si>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</si>
  <si>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</si>
  <si>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</si>
  <si>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</si>
  <si>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</si>
  <si>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</si>
  <si>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</si>
  <si>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</si>
  <si>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</si>
  <si>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</si>
  <si>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</si>
  <si>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</si>
  <si>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</si>
  <si>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</si>
  <si>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</si>
  <si>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</si>
  <si>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</si>
  <si>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</si>
  <si>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</si>
  <si>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</si>
  <si>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</si>
  <si>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</si>
  <si>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</si>
  <si>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</si>
  <si>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</si>
  <si>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</si>
  <si>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</si>
  <si>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</si>
  <si>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</si>
  <si>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</si>
  <si>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</si>
  <si>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</si>
  <si>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</si>
  <si>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</si>
  <si>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</si>
  <si>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</si>
  <si>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</si>
  <si>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</si>
  <si>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</si>
  <si>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</si>
  <si>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</si>
  <si>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</si>
  <si>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</si>
  <si>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</si>
  <si>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</si>
  <si>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</si>
  <si>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</si>
  <si>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</si>
  <si>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</si>
  <si>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</si>
  <si>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</si>
  <si>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</si>
  <si>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</si>
  <si>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</si>
  <si>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</si>
  <si>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</si>
  <si>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</si>
  <si>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</si>
  <si>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</si>
  <si>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</si>
  <si>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</si>
  <si>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</si>
  <si>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</si>
  <si>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</si>
  <si>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</si>
  <si>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</si>
  <si>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</si>
  <si>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</si>
  <si>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</si>
  <si>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</si>
  <si>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</si>
  <si>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</si>
  <si>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</si>
  <si>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</si>
  <si>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</si>
  <si>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</si>
  <si>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</si>
  <si>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</si>
  <si>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</si>
  <si>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</si>
  <si>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</si>
  <si>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</si>
  <si>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</si>
  <si>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</si>
  <si>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</si>
  <si>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</si>
  <si>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</si>
  <si>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</si>
  <si>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</si>
  <si>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</si>
  <si>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</si>
  <si>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</si>
  <si>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</si>
  <si>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</si>
  <si>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</si>
  <si>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</si>
  <si>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</si>
  <si>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</si>
  <si>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</si>
  <si>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</si>
  <si>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</si>
  <si>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</si>
  <si>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</si>
  <si>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</si>
  <si>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</si>
  <si>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</si>
  <si>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</si>
  <si>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</si>
  <si>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</si>
  <si>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</si>
  <si>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</si>
  <si>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</si>
  <si>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</si>
  <si>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</si>
  <si>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</si>
  <si>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</si>
  <si>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</si>
  <si>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</si>
  <si>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</si>
  <si>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</si>
  <si>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</si>
  <si>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</si>
  <si>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</si>
  <si>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</si>
  <si>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</si>
  <si>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</si>
  <si>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</si>
  <si>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</si>
  <si>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</si>
  <si>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</si>
  <si>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</si>
  <si>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</si>
  <si>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</si>
  <si>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</si>
  <si>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</si>
  <si>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</si>
  <si>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</si>
  <si>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</si>
  <si>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</si>
  <si>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</si>
  <si>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</si>
  <si>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</si>
  <si>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</si>
  <si>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</si>
  <si>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</si>
  <si>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</si>
  <si>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</si>
  <si>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</si>
  <si>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</si>
  <si>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</si>
  <si>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</si>
  <si>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</si>
  <si>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</si>
  <si>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</si>
  <si>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</si>
  <si>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</si>
  <si>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</si>
  <si>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</si>
  <si>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</si>
  <si>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</si>
  <si>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</si>
  <si>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</si>
  <si>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</si>
  <si>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</si>
  <si>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</si>
  <si>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</si>
  <si>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</si>
  <si>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</si>
  <si>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</si>
  <si>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</si>
  <si>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</si>
  <si>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</si>
  <si>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</si>
  <si>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</si>
  <si>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</si>
  <si>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</si>
  <si>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</si>
  <si>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</si>
  <si>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</si>
  <si>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</si>
  <si>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</si>
  <si>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</si>
  <si>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</si>
  <si>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</si>
  <si>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</si>
  <si>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</si>
  <si>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</si>
  <si>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</si>
  <si>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</si>
  <si>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</si>
  <si>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</si>
  <si>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</si>
  <si>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</si>
  <si>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</si>
  <si>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</si>
  <si>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</si>
  <si>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</si>
  <si>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</si>
  <si>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</si>
  <si>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</si>
  <si>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</si>
  <si>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</si>
  <si>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</si>
  <si>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</si>
  <si>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</si>
  <si>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</si>
  <si>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</si>
  <si>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</si>
  <si>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</si>
  <si>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</si>
  <si>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</si>
  <si>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</si>
  <si>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</si>
  <si>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</si>
  <si>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</si>
  <si>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</si>
  <si>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</si>
  <si>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</si>
  <si>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</si>
  <si>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</si>
  <si>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</si>
  <si>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</si>
  <si>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</si>
  <si>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</si>
  <si>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</si>
  <si>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</si>
  <si>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</si>
  <si>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</si>
  <si>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</si>
  <si>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</si>
  <si>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</si>
  <si>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</si>
  <si>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</si>
  <si>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</si>
  <si>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</si>
  <si>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</si>
  <si>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</si>
  <si>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</si>
  <si>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</si>
  <si>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</si>
  <si>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</si>
  <si>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</si>
  <si>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</si>
  <si>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</si>
  <si>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</si>
  <si>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</si>
  <si>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</si>
  <si>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</si>
  <si>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</si>
  <si>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</si>
  <si>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</si>
  <si>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</si>
  <si>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</si>
  <si>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</si>
  <si>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</si>
  <si>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</si>
  <si>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</si>
  <si>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</si>
  <si>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</si>
  <si>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</si>
  <si>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</si>
  <si>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</si>
  <si>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</si>
  <si>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</si>
  <si>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</si>
  <si>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</si>
  <si>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</si>
  <si>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</si>
  <si>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</si>
  <si>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</si>
  <si>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</si>
  <si>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</si>
  <si>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</si>
  <si>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</si>
  <si>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</si>
  <si>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</si>
  <si>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</si>
  <si>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</si>
  <si>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</si>
  <si>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</si>
  <si>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</si>
  <si>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</si>
  <si>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</si>
  <si>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</si>
  <si>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</si>
  <si>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</si>
  <si>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</si>
  <si>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</si>
  <si>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</si>
  <si>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</si>
  <si>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</si>
  <si>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</si>
  <si>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</si>
  <si>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</si>
  <si>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</si>
  <si>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</si>
  <si>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</si>
  <si>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</si>
  <si>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</si>
  <si>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</si>
  <si>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</si>
  <si>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</si>
  <si>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</si>
  <si>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</si>
  <si>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</si>
  <si>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</si>
  <si>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</si>
  <si>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</si>
  <si>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</si>
  <si>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</si>
  <si>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</si>
  <si>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</si>
  <si>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</si>
  <si>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</si>
  <si>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</si>
  <si>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</si>
  <si>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</si>
  <si>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</si>
  <si>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</si>
  <si>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</si>
  <si>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</si>
  <si>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</si>
  <si>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</si>
  <si>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</si>
  <si>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</si>
  <si>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</si>
  <si>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</si>
  <si>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</si>
  <si>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</si>
  <si>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</si>
  <si>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</si>
  <si>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</si>
  <si>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</si>
  <si>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</si>
  <si>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</si>
  <si>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</si>
  <si>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</si>
  <si>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</si>
  <si>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</si>
  <si>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</si>
  <si>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</si>
  <si>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</si>
  <si>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</si>
  <si>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</si>
  <si>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</si>
  <si>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</si>
  <si>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</si>
  <si>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</si>
  <si>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</si>
  <si>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</si>
  <si>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</si>
  <si>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</si>
  <si>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</si>
  <si>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</si>
  <si>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</si>
  <si>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</si>
  <si>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</si>
  <si>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</si>
  <si>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</si>
  <si>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</si>
  <si>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</si>
  <si>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</si>
  <si>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</si>
  <si>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</si>
  <si>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</si>
  <si>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</si>
  <si>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</si>
  <si>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</si>
  <si>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</si>
  <si>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</si>
  <si>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</si>
  <si>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</si>
  <si>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</si>
  <si>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</si>
  <si>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</si>
  <si>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</si>
  <si>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</si>
  <si>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</si>
  <si>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</si>
  <si>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</si>
  <si>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</si>
  <si>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</si>
  <si>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</si>
  <si>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</si>
  <si>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</si>
  <si>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</si>
  <si>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</si>
  <si>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</si>
  <si>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</si>
  <si>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</si>
  <si>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</si>
  <si>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</si>
  <si>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</si>
  <si>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</si>
  <si>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</si>
  <si>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</si>
  <si>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</si>
  <si>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</si>
  <si>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</si>
  <si>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</si>
  <si>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</si>
  <si>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</si>
  <si>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</si>
  <si>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</si>
  <si>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</si>
  <si>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</si>
  <si>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</si>
  <si>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</si>
  <si>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</si>
  <si>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</si>
  <si>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</si>
  <si>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</si>
  <si>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</si>
  <si>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</si>
  <si>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</si>
  <si>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</si>
  <si>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</si>
  <si>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</si>
  <si>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</si>
  <si>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</si>
  <si>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</si>
  <si>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</si>
  <si>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</si>
  <si>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</si>
  <si>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</si>
  <si>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</si>
  <si>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</si>
  <si>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</si>
  <si>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</si>
  <si>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</si>
  <si>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</si>
  <si>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</si>
  <si>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</si>
  <si>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</si>
  <si>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</si>
  <si>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</si>
  <si>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</si>
  <si>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</si>
  <si>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</si>
  <si>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</si>
  <si>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</si>
  <si>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</si>
  <si>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</si>
  <si>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</si>
  <si>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</si>
  <si>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</si>
  <si>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</si>
  <si>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</si>
  <si>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</si>
  <si>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</si>
  <si>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</si>
  <si>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</si>
  <si>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</si>
  <si>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</si>
  <si>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</si>
  <si>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</si>
  <si>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</si>
  <si>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</si>
  <si>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</si>
  <si>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</si>
  <si>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</si>
  <si>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</si>
  <si>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</si>
  <si>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</si>
  <si>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</si>
  <si>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</si>
  <si>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</si>
  <si>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</si>
  <si>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</si>
  <si>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</si>
  <si>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</si>
  <si>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</si>
  <si>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</si>
  <si>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</si>
  <si>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</si>
  <si>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</si>
  <si>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</si>
  <si>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</si>
  <si>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</si>
  <si>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</si>
  <si>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</si>
  <si>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</si>
  <si>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</si>
  <si>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</si>
  <si>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</si>
  <si>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</si>
  <si>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</si>
  <si>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</si>
  <si>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</si>
  <si>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</si>
  <si>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</si>
  <si>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</si>
  <si>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</si>
  <si>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</si>
  <si>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</si>
  <si>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</si>
  <si>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</si>
  <si>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</si>
  <si>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</si>
  <si>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</si>
  <si>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</si>
  <si>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</si>
  <si>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</si>
  <si>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</si>
  <si>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</si>
  <si>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</si>
  <si>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</si>
  <si>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</si>
  <si>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</si>
  <si>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</si>
  <si>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</si>
  <si>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</si>
  <si>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</si>
  <si>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</si>
  <si>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</si>
  <si>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</si>
  <si>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</si>
  <si>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</si>
  <si>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</si>
  <si>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</si>
  <si>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</si>
  <si>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</si>
  <si>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</si>
  <si>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</si>
  <si>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</si>
  <si>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</si>
  <si>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</si>
  <si>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</si>
  <si>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</si>
  <si>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</si>
  <si>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</si>
  <si>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</si>
  <si>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</si>
  <si>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</si>
  <si>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</si>
  <si>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</si>
  <si>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</si>
  <si>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</si>
  <si>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</si>
  <si>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</si>
  <si>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</si>
  <si>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</si>
  <si>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</si>
  <si>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</si>
  <si>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</si>
  <si>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</si>
  <si>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</si>
  <si>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</si>
  <si>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</si>
  <si>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</si>
  <si>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</si>
  <si>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</si>
  <si>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</si>
  <si>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</si>
  <si>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</si>
  <si>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</si>
  <si>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</si>
  <si>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</si>
  <si>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</si>
  <si>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</si>
  <si>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</si>
  <si>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</si>
  <si>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</si>
  <si>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</si>
  <si>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</si>
  <si>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</si>
  <si>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</si>
  <si>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</si>
  <si>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</si>
  <si>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</si>
  <si>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</si>
  <si>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</si>
  <si>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</si>
  <si>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</si>
  <si>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</si>
  <si>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</si>
  <si>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</si>
  <si>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</si>
  <si>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</si>
  <si>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</si>
  <si>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</si>
  <si>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</si>
  <si>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</si>
  <si>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</si>
  <si>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</si>
  <si>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</si>
  <si>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</si>
  <si>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</si>
  <si>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</si>
  <si>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</si>
  <si>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</si>
  <si>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</si>
  <si>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</si>
  <si>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</si>
  <si>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</si>
  <si>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</si>
  <si>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</si>
  <si>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</si>
  <si>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</si>
  <si>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</si>
  <si>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</si>
  <si>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</si>
  <si>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</si>
  <si>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</si>
  <si>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</si>
  <si>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</si>
  <si>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</si>
  <si>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</si>
  <si>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</si>
  <si>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</si>
  <si>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</si>
  <si>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</si>
  <si>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</si>
  <si>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</si>
  <si>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</si>
  <si>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</si>
  <si>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</si>
  <si>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</si>
  <si>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</si>
  <si>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</si>
  <si>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</si>
  <si>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</si>
  <si>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</si>
  <si>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</si>
  <si>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</si>
  <si>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</si>
  <si>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</si>
  <si>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</si>
  <si>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</si>
  <si>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</si>
  <si>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</si>
  <si>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</si>
  <si>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</si>
  <si>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</si>
  <si>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</si>
  <si>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</si>
  <si>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</si>
  <si>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</si>
  <si>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</si>
  <si>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</si>
  <si>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</si>
  <si>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</si>
  <si>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</si>
  <si>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</si>
  <si>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</si>
  <si>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</si>
  <si>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</si>
  <si>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</si>
  <si>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</si>
  <si>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</si>
  <si>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</si>
  <si>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</si>
  <si>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</si>
  <si>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</si>
  <si>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</si>
  <si>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</si>
  <si>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</si>
  <si>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</si>
  <si>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</si>
  <si>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</si>
  <si>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</si>
  <si>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</si>
  <si>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</si>
  <si>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</si>
  <si>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</si>
  <si>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</si>
  <si>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</si>
  <si>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</si>
  <si>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</si>
  <si>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</si>
  <si>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</si>
  <si>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</si>
  <si>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</si>
  <si>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</si>
  <si>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</si>
  <si>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</si>
  <si>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</si>
  <si>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</si>
  <si>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</si>
  <si>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</si>
  <si>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</si>
  <si>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</si>
  <si>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</si>
  <si>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</si>
  <si>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</si>
  <si>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</si>
  <si>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</si>
  <si>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</si>
  <si>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</si>
  <si>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</si>
  <si>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</si>
  <si>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</si>
  <si>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</si>
  <si>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</si>
  <si>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</si>
  <si>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</si>
  <si>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</si>
  <si>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</si>
  <si>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</si>
  <si>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</si>
  <si>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</si>
  <si>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</si>
  <si>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</si>
  <si>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</si>
  <si>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</si>
  <si>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</si>
  <si>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</si>
  <si>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</si>
  <si>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</si>
  <si>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</si>
  <si>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</si>
  <si>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</si>
  <si>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</si>
  <si>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</si>
  <si>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</si>
  <si>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</si>
  <si>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</si>
  <si>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</si>
  <si>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</si>
  <si>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</si>
  <si>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</si>
  <si>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</si>
  <si>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</si>
  <si>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</si>
  <si>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</si>
  <si>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</si>
  <si>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</si>
  <si>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</si>
  <si>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</si>
  <si>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</si>
  <si>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</si>
  <si>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</si>
  <si>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</si>
  <si>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</si>
  <si>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</si>
  <si>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</si>
  <si>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</si>
  <si>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</si>
  <si>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</si>
  <si>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</si>
  <si>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</si>
  <si>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</si>
  <si>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</si>
  <si>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</si>
  <si>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</si>
  <si>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</si>
  <si>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</si>
  <si>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</si>
  <si>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</si>
  <si>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</si>
  <si>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</si>
  <si>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</si>
  <si>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</si>
  <si>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</si>
  <si>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</si>
  <si>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</si>
  <si>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</si>
  <si>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</si>
  <si>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</si>
  <si>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</si>
  <si>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</si>
  <si>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</si>
  <si>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</si>
  <si>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</si>
  <si>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</si>
  <si>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</si>
  <si>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</si>
  <si>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</si>
  <si>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</si>
  <si>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</si>
  <si>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</si>
  <si>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</si>
  <si>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</si>
  <si>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</si>
  <si>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</si>
  <si>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</si>
  <si>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</si>
  <si>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</si>
  <si>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</si>
  <si>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</si>
  <si>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</si>
  <si>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</si>
  <si>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</si>
  <si>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</si>
  <si>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</si>
  <si>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</si>
  <si>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</si>
  <si>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</si>
  <si>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</si>
  <si>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</si>
  <si>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</si>
  <si>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</si>
  <si>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</si>
  <si>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</si>
  <si>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</si>
  <si>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</si>
  <si>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</si>
  <si>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</si>
  <si>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</si>
  <si>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</si>
  <si>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</si>
  <si>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</si>
  <si>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</si>
  <si>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</si>
  <si>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</si>
  <si>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</si>
  <si>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</si>
  <si>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</si>
  <si>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</si>
  <si>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</si>
  <si>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</si>
  <si>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</si>
  <si>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</si>
  <si>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</si>
  <si>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</si>
  <si>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</si>
  <si>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</si>
  <si>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</si>
  <si>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</si>
  <si>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</si>
  <si>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</si>
  <si>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</si>
  <si>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</si>
  <si>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</si>
  <si>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</si>
  <si>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</si>
  <si>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</si>
  <si>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</si>
  <si>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</si>
  <si>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</si>
  <si>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</si>
  <si>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</si>
  <si>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</si>
  <si>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</si>
  <si>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</si>
  <si>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</si>
  <si>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</si>
  <si>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</si>
  <si>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</si>
  <si>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</si>
  <si>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</si>
  <si>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</si>
  <si>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</si>
  <si>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</si>
  <si>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</si>
  <si>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</si>
  <si>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</si>
  <si>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</si>
  <si>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</si>
  <si>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</si>
  <si>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</si>
  <si>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</si>
  <si>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</si>
  <si>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</si>
  <si>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</si>
  <si>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</si>
  <si>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</si>
  <si>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</si>
  <si>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</si>
  <si>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</si>
  <si>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</si>
  <si>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</si>
  <si>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</si>
  <si>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</si>
  <si>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</si>
  <si>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</si>
  <si>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</si>
  <si>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</si>
  <si>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</si>
  <si>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</si>
  <si>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</si>
  <si>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</si>
  <si>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</si>
  <si>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</si>
  <si>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</si>
  <si>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</si>
  <si>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</si>
  <si>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</si>
  <si>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</si>
  <si>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</si>
  <si>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</si>
  <si>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</si>
  <si>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</si>
  <si>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</si>
  <si>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</si>
  <si>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</si>
  <si>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</si>
  <si>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</si>
  <si>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</si>
  <si>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</si>
  <si>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</si>
  <si>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</si>
  <si>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</si>
  <si>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</si>
  <si>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</si>
  <si>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</si>
  <si>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</si>
  <si>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</si>
  <si>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</si>
  <si>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</si>
  <si>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</si>
  <si>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</si>
  <si>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</si>
  <si>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</si>
  <si>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</si>
  <si>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</si>
  <si>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</si>
  <si>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</si>
  <si>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</si>
  <si>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</si>
  <si>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</si>
  <si>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</si>
  <si>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</si>
  <si>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</si>
  <si>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</si>
  <si>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</si>
  <si>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</si>
  <si>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</si>
  <si>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</si>
  <si>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</si>
  <si>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</si>
  <si>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</si>
  <si>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</si>
  <si>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</si>
  <si>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</si>
  <si>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</si>
  <si>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</si>
  <si>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</si>
  <si>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</si>
  <si>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</si>
  <si>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</si>
  <si>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</si>
  <si>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</si>
  <si>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</si>
  <si>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</si>
  <si>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</si>
  <si>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</si>
  <si>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</si>
  <si>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</si>
  <si>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</si>
  <si>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</si>
  <si>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</si>
  <si>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</si>
  <si>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</si>
  <si>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</si>
  <si>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</si>
  <si>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</si>
  <si>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</si>
  <si>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</si>
  <si>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</si>
  <si>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</si>
  <si>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</si>
  <si>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</si>
  <si>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</si>
  <si>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</si>
  <si>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</si>
  <si>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</si>
  <si>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</si>
  <si>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</si>
  <si>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</si>
  <si>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</si>
  <si>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</si>
  <si>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</si>
  <si>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</si>
  <si>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</si>
  <si>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</si>
  <si>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</si>
  <si>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</si>
  <si>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</si>
  <si>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</si>
  <si>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</si>
  <si>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</si>
  <si>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</si>
  <si>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</si>
  <si>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</si>
  <si>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</si>
  <si>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</si>
  <si>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</si>
  <si>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</si>
  <si>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</si>
  <si>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</si>
  <si>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</si>
  <si>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</si>
  <si>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</si>
  <si>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</si>
  <si>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</si>
  <si>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</si>
  <si>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</si>
  <si>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</si>
  <si>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</si>
  <si>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</si>
  <si>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</si>
  <si>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</si>
  <si>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</si>
  <si>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</si>
  <si>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</si>
  <si>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</si>
  <si>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</si>
  <si>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</si>
  <si>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</si>
  <si>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</si>
  <si>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</si>
  <si>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</si>
  <si>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</si>
  <si>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</si>
  <si>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</si>
  <si>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</si>
  <si>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</si>
  <si>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</si>
  <si>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</si>
  <si>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</si>
  <si>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</si>
  <si>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</si>
  <si>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</si>
  <si>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</si>
  <si>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</si>
  <si>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</si>
  <si>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</si>
  <si>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</si>
  <si>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</si>
  <si>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</si>
  <si>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</si>
  <si>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</si>
  <si>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</si>
  <si>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</si>
  <si>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</si>
  <si>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</si>
  <si>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</si>
  <si>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</si>
  <si>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</si>
  <si>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</si>
  <si>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</si>
  <si>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</si>
  <si>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</si>
  <si>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</si>
  <si>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</si>
  <si>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</si>
  <si>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</si>
  <si>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</si>
  <si>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</si>
  <si>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</si>
  <si>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</si>
  <si>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</si>
  <si>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</si>
  <si>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</si>
  <si>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</si>
  <si>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</si>
  <si>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</si>
  <si>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</si>
  <si>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</si>
  <si>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</si>
  <si>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</si>
  <si>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</si>
  <si>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</si>
  <si>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</si>
  <si>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</si>
  <si>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</si>
  <si>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</si>
  <si>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</si>
  <si>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</si>
  <si>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</si>
  <si>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</si>
  <si>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</si>
  <si>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</si>
  <si>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</si>
  <si>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</si>
  <si>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</si>
  <si>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</si>
  <si>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</si>
  <si>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</si>
  <si>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</si>
  <si>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</si>
  <si>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</si>
  <si>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</si>
  <si>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</si>
  <si>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</si>
  <si>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</si>
  <si>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</si>
  <si>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</si>
  <si>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</si>
  <si>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</si>
  <si>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</si>
  <si>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</si>
  <si>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</si>
  <si>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</si>
  <si>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</si>
  <si>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</si>
  <si>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</si>
  <si>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</si>
  <si>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</si>
  <si>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</si>
  <si>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</si>
  <si>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</si>
  <si>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</si>
  <si>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</si>
  <si>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</si>
  <si>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</si>
  <si>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</si>
  <si>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</si>
  <si>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</si>
  <si>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</si>
  <si>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</si>
  <si>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</si>
  <si>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</si>
  <si>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</si>
  <si>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</si>
  <si>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</si>
  <si>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</si>
  <si>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</si>
  <si>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</si>
  <si>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</si>
  <si>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</si>
  <si>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</si>
  <si>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</si>
  <si>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</si>
  <si>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</si>
  <si>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</si>
  <si>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</si>
  <si>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</si>
  <si>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</si>
  <si>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</si>
  <si>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</si>
  <si>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</si>
  <si>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</si>
  <si>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</si>
  <si>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</si>
  <si>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</si>
  <si>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</si>
  <si>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</si>
  <si>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</si>
  <si>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</si>
  <si>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</si>
  <si>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</si>
  <si>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</si>
  <si>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</si>
  <si>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</si>
  <si>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</si>
  <si>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</si>
  <si>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</si>
  <si>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</si>
  <si>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</si>
  <si>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</si>
  <si>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</si>
  <si>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</si>
  <si>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</si>
  <si>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</si>
  <si>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</si>
  <si>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</si>
  <si>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</si>
  <si>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</si>
  <si>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</si>
  <si>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</si>
  <si>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</si>
  <si>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</si>
  <si>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</si>
  <si>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</si>
  <si>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</si>
  <si>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</si>
  <si>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</si>
  <si>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</si>
  <si>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</si>
  <si>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</si>
  <si>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</si>
  <si>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</si>
  <si>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</si>
  <si>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</si>
  <si>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</si>
  <si>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</si>
  <si>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</si>
  <si>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</si>
  <si>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</si>
  <si>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</si>
  <si>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</si>
  <si>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</si>
  <si>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</si>
  <si>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</si>
  <si>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</si>
  <si>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</si>
  <si>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</si>
  <si>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</si>
  <si>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</si>
  <si>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</si>
  <si>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</si>
  <si>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</si>
  <si>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</si>
  <si>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</si>
  <si>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</si>
  <si>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</si>
  <si>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</si>
  <si>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</si>
  <si>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</si>
  <si>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</si>
  <si>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</si>
  <si>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</si>
  <si>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</si>
  <si>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</si>
  <si>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</si>
  <si>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</si>
  <si>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</si>
  <si>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</si>
  <si>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</si>
  <si>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</si>
  <si>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</si>
  <si>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</si>
  <si>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</si>
  <si>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</si>
  <si>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</si>
  <si>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</si>
  <si>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</si>
  <si>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</si>
  <si>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</si>
  <si>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</si>
  <si>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</si>
  <si>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</si>
  <si>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</si>
  <si>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</si>
  <si>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</si>
  <si>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</si>
  <si>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</si>
  <si>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</si>
  <si>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</si>
  <si>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</si>
  <si>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</si>
  <si>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</si>
  <si>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</si>
  <si>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</si>
  <si>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</si>
  <si>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</si>
  <si>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</si>
  <si>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</si>
  <si>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</si>
  <si>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</si>
  <si>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</si>
  <si>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</si>
  <si>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</si>
  <si>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</si>
  <si>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</si>
  <si>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</si>
  <si>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</si>
  <si>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</si>
  <si>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</si>
  <si>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</si>
  <si>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</si>
  <si>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</si>
  <si>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</si>
  <si>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</si>
  <si>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</si>
  <si>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</si>
  <si>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</si>
  <si>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</si>
  <si>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</si>
  <si>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</si>
  <si>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</si>
  <si>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</si>
  <si>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</si>
  <si>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</si>
  <si>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</si>
  <si>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</si>
  <si>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</si>
  <si>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</si>
  <si>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</si>
  <si>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</si>
  <si>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</si>
  <si>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</si>
  <si>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</si>
  <si>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</si>
  <si>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</si>
  <si>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</si>
  <si>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</si>
  <si>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</si>
  <si>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</si>
  <si>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</si>
  <si>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</si>
  <si>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</si>
  <si>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</si>
  <si>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</si>
  <si>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</si>
  <si>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</si>
  <si>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</si>
  <si>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</si>
  <si>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</si>
  <si>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</si>
  <si>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</si>
  <si>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</si>
  <si>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</si>
  <si>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</si>
  <si>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</si>
  <si>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</si>
  <si>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</si>
  <si>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</si>
  <si>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</si>
  <si>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</si>
  <si>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</si>
  <si>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</si>
  <si>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</si>
  <si>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</si>
  <si>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</si>
  <si>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</si>
  <si>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</si>
  <si>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</si>
  <si>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</si>
  <si>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</si>
  <si>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</si>
  <si>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</si>
  <si>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</si>
  <si>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</si>
  <si>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</si>
  <si>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</si>
  <si>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</si>
  <si>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</si>
  <si>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</si>
  <si>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</si>
  <si>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</si>
  <si>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</si>
  <si>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</si>
  <si>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</si>
  <si>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</si>
  <si>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</si>
  <si>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</si>
  <si>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</si>
  <si>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</si>
  <si>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</si>
  <si>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</si>
  <si>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</si>
  <si>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</si>
  <si>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</si>
  <si>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</si>
  <si>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</si>
  <si>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</si>
  <si>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</si>
  <si>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</si>
  <si>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</si>
  <si>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</si>
  <si>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</si>
  <si>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</si>
  <si>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</si>
  <si>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</si>
  <si>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</si>
  <si>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</si>
  <si>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</si>
  <si>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</si>
  <si>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</si>
  <si>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</si>
  <si>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</si>
  <si>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</si>
  <si>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</si>
  <si>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</si>
  <si>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</si>
  <si>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</si>
  <si>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</si>
  <si>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</si>
  <si>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</si>
  <si>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</si>
  <si>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</si>
  <si>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</si>
  <si>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</si>
  <si>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</si>
  <si>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</si>
  <si>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</si>
  <si>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</si>
  <si>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</si>
  <si>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</si>
  <si>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</si>
  <si>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</si>
  <si>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</si>
  <si>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</si>
  <si>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</si>
  <si>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</si>
  <si>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</si>
  <si>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</si>
  <si>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</si>
  <si>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</si>
  <si>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</si>
  <si>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</si>
  <si>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</si>
  <si>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</si>
  <si>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</si>
  <si>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</si>
  <si>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</si>
  <si>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</si>
  <si>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</si>
  <si>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</si>
  <si>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</si>
  <si>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</si>
  <si>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</si>
  <si>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</si>
  <si>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</si>
  <si>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</si>
  <si>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</si>
  <si>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</si>
  <si>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</si>
  <si>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</si>
  <si>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</si>
  <si>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</si>
  <si>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</si>
  <si>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</si>
  <si>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</si>
  <si>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</si>
  <si>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</si>
  <si>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</si>
  <si>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</si>
  <si>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</si>
  <si>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</si>
  <si>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</si>
  <si>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</si>
  <si>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</si>
  <si>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</si>
  <si>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</si>
  <si>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</si>
  <si>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</si>
  <si>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</si>
  <si>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</si>
  <si>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</si>
  <si>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</si>
  <si>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</si>
  <si>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</si>
  <si>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</si>
  <si>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</si>
  <si>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</si>
  <si>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</si>
  <si>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</si>
  <si>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</si>
  <si>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</si>
  <si>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</si>
  <si>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</si>
  <si>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</si>
  <si>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</si>
  <si>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</si>
  <si>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</si>
  <si>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</si>
  <si>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</si>
  <si>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</si>
  <si>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</si>
  <si>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</si>
  <si>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</si>
  <si>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</si>
  <si>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</si>
  <si>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</si>
  <si>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</si>
  <si>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</si>
  <si>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</si>
  <si>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</si>
  <si>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</si>
  <si>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</si>
  <si>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</si>
  <si>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</si>
  <si>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</si>
  <si>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</si>
  <si>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</si>
  <si>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</si>
  <si>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</si>
  <si>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</si>
  <si>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</si>
  <si>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</si>
  <si>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</si>
  <si>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</si>
  <si>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</si>
  <si>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</si>
  <si>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</si>
  <si>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</si>
  <si>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</si>
  <si>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</si>
  <si>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</si>
  <si>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</si>
  <si>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</si>
  <si>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</si>
  <si>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</si>
  <si>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</si>
  <si>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</si>
  <si>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</si>
  <si>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</si>
  <si>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</si>
  <si>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</si>
  <si>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</si>
  <si>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</si>
  <si>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</si>
  <si>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</si>
  <si>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</si>
  <si>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</si>
  <si>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</si>
  <si>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</si>
  <si>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</si>
  <si>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</si>
  <si>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</si>
  <si>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</si>
  <si>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</si>
  <si>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</si>
  <si>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</si>
  <si>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</si>
  <si>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</si>
  <si>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</si>
  <si>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</si>
  <si>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</si>
  <si>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</si>
  <si>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</si>
  <si>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</si>
  <si>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</si>
  <si>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</si>
  <si>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</si>
  <si>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</si>
  <si>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</si>
  <si>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</si>
  <si>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</si>
  <si>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</si>
  <si>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</si>
  <si>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</si>
  <si>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</si>
  <si>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</si>
  <si>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</si>
  <si>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</si>
  <si>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</si>
  <si>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</si>
  <si>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</si>
  <si>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</si>
  <si>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</si>
  <si>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</si>
  <si>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</si>
  <si>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</si>
  <si>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</si>
  <si>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</si>
  <si>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</si>
  <si>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</si>
  <si>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</si>
  <si>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</si>
  <si>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</si>
  <si>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</si>
  <si>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</si>
  <si>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</si>
  <si>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</si>
  <si>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</si>
  <si>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</si>
  <si>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</si>
  <si>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</si>
  <si>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</si>
  <si>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</si>
  <si>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</si>
  <si>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</si>
  <si>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</si>
  <si>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</si>
  <si>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</si>
  <si>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</si>
  <si>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</si>
  <si>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</si>
  <si>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</si>
  <si>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</si>
  <si>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</si>
  <si>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</si>
  <si>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</si>
  <si>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</si>
  <si>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</si>
  <si>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</si>
  <si>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</si>
  <si>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</si>
  <si>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</si>
  <si>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</si>
  <si>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</si>
  <si>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</si>
  <si>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</si>
  <si>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</si>
  <si>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</si>
  <si>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</si>
  <si>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</si>
  <si>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</si>
  <si>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</si>
  <si>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</si>
  <si>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</si>
  <si>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</si>
  <si>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</si>
  <si>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</si>
  <si>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</si>
  <si>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</si>
  <si>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</si>
  <si>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</si>
  <si>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</si>
  <si>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</si>
  <si>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</si>
  <si>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</si>
  <si>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</si>
  <si>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</si>
  <si>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</si>
  <si>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</si>
  <si>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</si>
  <si>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</si>
  <si>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</si>
  <si>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</si>
  <si>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</si>
  <si>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</si>
  <si>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</si>
  <si>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</si>
  <si>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</si>
  <si>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</si>
  <si>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</si>
  <si>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</si>
  <si>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</si>
  <si>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</si>
  <si>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</si>
  <si>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</si>
  <si>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</si>
  <si>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</si>
  <si>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</si>
  <si>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</si>
  <si>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</si>
  <si>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</si>
  <si>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</si>
  <si>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</si>
  <si>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</si>
  <si>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</si>
  <si>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</si>
  <si>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</si>
  <si>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</si>
  <si>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</si>
  <si>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</si>
  <si>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</si>
  <si>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</si>
  <si>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</si>
  <si>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</si>
  <si>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</si>
  <si>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</si>
  <si>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</si>
  <si>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</si>
  <si>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</si>
  <si>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</si>
  <si>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</si>
  <si>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</si>
  <si>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</si>
  <si>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</si>
  <si>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</si>
  <si>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</si>
  <si>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</si>
  <si>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</si>
  <si>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</si>
  <si>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</si>
  <si>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</si>
  <si>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</si>
  <si>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</si>
  <si>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</si>
  <si>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</si>
  <si>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</si>
  <si>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</si>
  <si>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</si>
  <si>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</si>
  <si>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</si>
  <si>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</si>
  <si>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</si>
  <si>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</si>
  <si>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</si>
  <si>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</si>
  <si>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</si>
  <si>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</si>
  <si>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</si>
  <si>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</si>
  <si>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</si>
  <si>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</si>
  <si>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</si>
  <si>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</si>
  <si>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</si>
  <si>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</si>
  <si>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</si>
  <si>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</si>
  <si>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</si>
  <si>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</si>
  <si>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</si>
  <si>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</si>
  <si>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</si>
  <si>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</si>
  <si>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</si>
  <si>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</si>
  <si>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</si>
  <si>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</si>
  <si>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</si>
  <si>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</si>
  <si>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</si>
  <si>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</si>
  <si>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</si>
  <si>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</si>
  <si>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</si>
  <si>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</si>
  <si>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</si>
  <si>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</si>
  <si>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</si>
  <si>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</si>
  <si>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</si>
  <si>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</si>
  <si>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</si>
  <si>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</si>
  <si>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</si>
  <si>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</si>
  <si>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</si>
  <si>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</si>
  <si>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</si>
  <si>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</si>
  <si>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</si>
  <si>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</si>
  <si>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</si>
  <si>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</si>
  <si>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</si>
  <si>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</si>
  <si>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</si>
  <si>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</si>
  <si>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</si>
  <si>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</si>
  <si>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</si>
  <si>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</si>
  <si>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</si>
  <si>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</si>
  <si>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</si>
  <si>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</si>
  <si>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</si>
  <si>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</si>
  <si>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</si>
  <si>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</si>
  <si>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</si>
  <si>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</si>
  <si>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</si>
  <si>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</si>
  <si>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</si>
  <si>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</si>
  <si>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</si>
  <si>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</si>
  <si>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</si>
  <si>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</si>
  <si>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</si>
  <si>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</si>
  <si>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</si>
  <si>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</si>
  <si>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</si>
  <si>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</si>
  <si>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</si>
  <si>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</si>
  <si>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</si>
  <si>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</si>
  <si>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</si>
  <si>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</si>
  <si>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</si>
  <si>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</si>
  <si>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</si>
  <si>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</si>
  <si>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</si>
  <si>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</si>
  <si>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</si>
  <si>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</si>
  <si>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</si>
  <si>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</si>
  <si>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</si>
  <si>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</si>
  <si>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</si>
  <si>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</si>
  <si>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</si>
  <si>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</si>
  <si>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</si>
  <si>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</si>
  <si>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</si>
  <si>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</si>
  <si>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</si>
  <si>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</si>
  <si>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</si>
  <si>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</si>
  <si>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</si>
  <si>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</si>
  <si>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</si>
  <si>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</si>
  <si>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</si>
  <si>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</si>
  <si>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</si>
  <si>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</si>
  <si>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</si>
  <si>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</si>
  <si>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</si>
  <si>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</si>
  <si>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</si>
  <si>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</si>
  <si>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</si>
  <si>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</si>
  <si>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</si>
  <si>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</si>
  <si>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</si>
  <si>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</si>
  <si>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</si>
  <si>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</si>
  <si>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</si>
  <si>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</si>
  <si>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</si>
  <si>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</si>
  <si>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</si>
  <si>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</si>
  <si>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</si>
  <si>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</si>
  <si>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</si>
  <si>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</si>
  <si>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</si>
  <si>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</si>
  <si>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</si>
  <si>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</si>
  <si>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</si>
  <si>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</si>
  <si>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</si>
  <si>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</si>
  <si>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</si>
  <si>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</si>
  <si>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</si>
  <si>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</si>
  <si>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</si>
  <si>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</si>
  <si>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</si>
  <si>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</si>
  <si>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</si>
  <si>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</si>
  <si>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</si>
  <si>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</si>
  <si>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</si>
  <si>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</si>
  <si>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</si>
  <si>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</si>
  <si>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</si>
  <si>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</si>
  <si>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</si>
  <si>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</si>
  <si>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</si>
  <si>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</si>
  <si>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</si>
  <si>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</si>
  <si>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</si>
  <si>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</si>
  <si>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</si>
  <si>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</si>
  <si>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</si>
  <si>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</si>
  <si>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</si>
  <si>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</si>
  <si>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</si>
  <si>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</si>
  <si>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</si>
  <si>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</si>
  <si>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</si>
  <si>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</si>
  <si>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</si>
  <si>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</si>
  <si>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</si>
  <si>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</si>
  <si>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</si>
  <si>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</si>
  <si>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</si>
  <si>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</si>
  <si>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</si>
  <si>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</si>
  <si>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</si>
  <si>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</si>
  <si>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</si>
  <si>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</si>
  <si>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</si>
  <si>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</si>
  <si>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</si>
  <si>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</si>
  <si>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</si>
  <si>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</si>
  <si>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</si>
  <si>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</si>
  <si>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</si>
  <si>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</si>
  <si>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</si>
  <si>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</si>
  <si>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</si>
  <si>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</si>
  <si>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</si>
  <si>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</si>
  <si>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</si>
  <si>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</si>
  <si>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</si>
  <si>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</si>
  <si>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</si>
  <si>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</si>
  <si>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</si>
  <si>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</si>
  <si>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</si>
  <si>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</si>
  <si>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</si>
  <si>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</si>
  <si>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</si>
  <si>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</si>
  <si>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</si>
  <si>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</si>
  <si>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</si>
  <si>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</si>
  <si>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</si>
  <si>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</si>
  <si>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</si>
  <si>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</si>
  <si>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</si>
  <si>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</si>
  <si>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</si>
  <si>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</si>
  <si>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</si>
  <si>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</si>
  <si>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</si>
  <si>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</si>
  <si>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</si>
  <si>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</si>
  <si>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</si>
  <si>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</si>
  <si>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</si>
  <si>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</si>
  <si>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</si>
  <si>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</si>
  <si>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</si>
  <si>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</si>
  <si>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</si>
  <si>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</si>
  <si>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</si>
  <si>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</si>
  <si>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</si>
  <si>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</si>
  <si>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</si>
  <si>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</si>
  <si>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</si>
  <si>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</si>
  <si>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</si>
  <si>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</si>
  <si>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</si>
  <si>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</si>
  <si>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</si>
  <si>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</si>
  <si>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</si>
  <si>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</si>
  <si>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</si>
  <si>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</si>
  <si>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</si>
  <si>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</si>
  <si>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</si>
  <si>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</si>
  <si>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</si>
  <si>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</si>
  <si>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</si>
  <si>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</si>
  <si>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</si>
  <si>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</si>
  <si>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</si>
  <si>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</si>
  <si>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</si>
  <si>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</si>
  <si>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</si>
  <si>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</si>
  <si>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</si>
  <si>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</si>
  <si>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</si>
  <si>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</si>
  <si>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</si>
  <si>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</si>
  <si>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</si>
  <si>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</si>
  <si>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</si>
  <si>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</si>
  <si>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</si>
  <si>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</si>
  <si>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</si>
  <si>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</si>
  <si>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</si>
  <si>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</si>
  <si>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</si>
  <si>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</si>
  <si>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</si>
  <si>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</si>
  <si>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</si>
  <si>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</si>
  <si>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</si>
  <si>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</si>
  <si>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</si>
  <si>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</si>
  <si>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</si>
  <si>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</si>
  <si>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</si>
  <si>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</si>
  <si>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</si>
  <si>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</si>
  <si>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</si>
  <si>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</si>
  <si>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</si>
  <si>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</si>
  <si>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</si>
  <si>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</si>
  <si>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</si>
  <si>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</si>
  <si>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</si>
  <si>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</si>
  <si>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</si>
  <si>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</si>
  <si>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</si>
  <si>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</si>
  <si>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</si>
  <si>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</si>
  <si>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</si>
  <si>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</si>
  <si>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</si>
  <si>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</si>
  <si>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</si>
  <si>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</si>
  <si>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</si>
  <si>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</si>
  <si>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</si>
  <si>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</si>
  <si>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</si>
  <si>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</si>
  <si>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</si>
  <si>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</si>
  <si>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</si>
  <si>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</si>
  <si>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</si>
  <si>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</si>
  <si>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</si>
  <si>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</si>
  <si>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</si>
  <si>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</si>
  <si>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</si>
  <si>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</si>
  <si>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</si>
  <si>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</si>
  <si>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</si>
  <si>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</si>
  <si>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</si>
  <si>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</si>
  <si>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</si>
  <si>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</si>
  <si>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</si>
  <si>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</si>
  <si>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</si>
  <si>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</si>
  <si>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</si>
  <si>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</si>
  <si>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</si>
  <si>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</si>
  <si>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</si>
  <si>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</si>
  <si>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</si>
  <si>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</si>
  <si>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</si>
  <si>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</si>
  <si>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</si>
  <si>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</si>
  <si>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</si>
  <si>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</si>
  <si>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</si>
  <si>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</si>
  <si>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</si>
  <si>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</si>
  <si>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</si>
  <si>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</si>
  <si>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</si>
  <si>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</si>
  <si>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</si>
  <si>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</si>
  <si>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</si>
  <si>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</si>
  <si>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</si>
  <si>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</si>
  <si>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</si>
  <si>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</si>
  <si>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</si>
  <si>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</si>
  <si>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</si>
  <si>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</si>
  <si>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</si>
  <si>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</si>
  <si>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</si>
  <si>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</si>
  <si>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</si>
  <si>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</si>
  <si>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</si>
  <si>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</si>
  <si>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</si>
  <si>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</si>
  <si>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</si>
  <si>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</si>
  <si>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</si>
  <si>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</si>
  <si>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</si>
  <si>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</si>
  <si>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</si>
  <si>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</si>
  <si>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</si>
  <si>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</si>
  <si>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</si>
  <si>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</si>
  <si>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</si>
  <si>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</si>
  <si>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</si>
  <si>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</si>
  <si>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</si>
  <si>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</si>
  <si>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</si>
  <si>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</si>
  <si>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</si>
  <si>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</si>
  <si>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</si>
  <si>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</si>
  <si>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</si>
  <si>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</si>
  <si>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</si>
  <si>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</si>
  <si>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</si>
  <si>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</si>
  <si>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</si>
  <si>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</si>
  <si>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</si>
  <si>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</si>
  <si>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</si>
  <si>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</si>
  <si>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</si>
  <si>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</si>
  <si>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</si>
  <si>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</si>
  <si>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</si>
  <si>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</si>
  <si>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</si>
  <si>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</si>
  <si>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</si>
  <si>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</si>
  <si>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</si>
  <si>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</si>
  <si>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</si>
  <si>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</si>
  <si>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</si>
  <si>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</si>
  <si>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</si>
  <si>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</si>
  <si>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</si>
  <si>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</si>
  <si>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</si>
  <si>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</si>
  <si>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</si>
  <si>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</si>
  <si>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</si>
  <si>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</si>
  <si>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</si>
  <si>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</si>
  <si>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</si>
  <si>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</si>
  <si>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</si>
  <si>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</si>
  <si>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</si>
  <si>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</si>
  <si>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</si>
  <si>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</si>
  <si>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</si>
  <si>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</si>
  <si>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</si>
  <si>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</si>
  <si>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</si>
  <si>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</si>
  <si>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</si>
  <si>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</si>
  <si>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</si>
  <si>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</si>
  <si>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</si>
  <si>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</si>
  <si>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</si>
  <si>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</si>
  <si>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</si>
  <si>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</si>
  <si>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</si>
  <si>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</si>
  <si>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</si>
  <si>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</si>
  <si>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</si>
  <si>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</si>
  <si>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</si>
  <si>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</si>
  <si>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</si>
  <si>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</si>
  <si>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</si>
  <si>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</si>
  <si>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</si>
  <si>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</si>
  <si>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</si>
  <si>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</si>
  <si>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</si>
  <si>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</si>
  <si>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</si>
  <si>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</si>
  <si>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</si>
  <si>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</si>
  <si>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</si>
  <si>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</si>
  <si>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</si>
  <si>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</si>
  <si>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</si>
  <si>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</si>
  <si>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</si>
  <si>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</si>
  <si>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</si>
  <si>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</si>
  <si>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</si>
  <si>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</si>
  <si>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</si>
  <si>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</si>
  <si>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</si>
  <si>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</si>
  <si>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</si>
  <si>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</si>
  <si>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</si>
  <si>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</si>
  <si>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</si>
  <si>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</si>
  <si>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</si>
  <si>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</si>
  <si>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</si>
  <si>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</si>
  <si>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</si>
  <si>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</si>
  <si>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</si>
  <si>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</si>
  <si>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</si>
  <si>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</si>
  <si>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</si>
  <si>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</si>
  <si>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</si>
  <si>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</si>
  <si>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</si>
  <si>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</si>
  <si>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</si>
  <si>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</si>
  <si>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</si>
  <si>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</si>
  <si>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</si>
  <si>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</si>
  <si>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</si>
  <si>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</si>
  <si>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</si>
  <si>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</si>
  <si>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</si>
  <si>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</si>
  <si>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</si>
  <si>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</si>
  <si>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</si>
  <si>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</si>
  <si>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</si>
  <si>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</si>
  <si>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</si>
  <si>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</si>
  <si>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</si>
  <si>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</si>
  <si>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</si>
  <si>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</si>
  <si>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</si>
  <si>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</si>
  <si>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</si>
  <si>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</si>
  <si>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</si>
  <si>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</si>
  <si>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</si>
  <si>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</si>
  <si>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</si>
  <si>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</si>
  <si>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</si>
  <si>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</si>
  <si>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</si>
  <si>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</si>
  <si>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</si>
  <si>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</si>
  <si>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</si>
  <si>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</si>
  <si>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</si>
  <si>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</si>
  <si>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</si>
  <si>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</si>
  <si>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</si>
  <si>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</si>
  <si>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</si>
  <si>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</si>
  <si>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</si>
  <si>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</si>
  <si>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</si>
  <si>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</si>
  <si>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</si>
  <si>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</si>
  <si>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</si>
  <si>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</si>
  <si>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</si>
  <si>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</si>
  <si>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</si>
  <si>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</si>
  <si>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</si>
  <si>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</si>
  <si>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</si>
  <si>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</si>
  <si>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</si>
  <si>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</si>
  <si>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</si>
  <si>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</si>
  <si>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</si>
  <si>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</si>
  <si>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</si>
  <si>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</si>
  <si>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</si>
  <si>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</si>
  <si>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</si>
  <si>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</si>
  <si>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</si>
  <si>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</si>
  <si>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</si>
  <si>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</si>
  <si>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</si>
  <si>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</si>
  <si>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</si>
  <si>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</si>
  <si>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</si>
  <si>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</si>
  <si>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</si>
  <si>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</si>
  <si>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</si>
  <si>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</si>
  <si>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</si>
  <si>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</si>
  <si>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</si>
  <si>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</si>
  <si>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</si>
  <si>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</si>
  <si>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</si>
  <si>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</si>
  <si>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</si>
  <si>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</si>
  <si>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</si>
  <si>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</si>
  <si>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</si>
  <si>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</si>
  <si>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</si>
  <si>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</si>
  <si>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</si>
  <si>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</si>
  <si>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</si>
  <si>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</si>
  <si>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</si>
  <si>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</si>
  <si>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</si>
  <si>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</si>
  <si>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</si>
  <si>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</si>
  <si>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</si>
  <si>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</si>
  <si>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</si>
  <si>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</si>
  <si>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</si>
  <si>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</si>
  <si>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</si>
  <si>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</si>
  <si>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</si>
  <si>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</si>
  <si>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</si>
  <si>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</si>
  <si>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</si>
  <si>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</si>
  <si>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</si>
  <si>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</si>
  <si>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</si>
  <si>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</si>
  <si>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</si>
  <si>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</si>
  <si>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</si>
  <si>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</si>
  <si>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</si>
  <si>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</si>
  <si>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</si>
  <si>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</si>
  <si>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</si>
  <si>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</si>
  <si>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</si>
  <si>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</si>
  <si>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</si>
  <si>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</si>
  <si>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</si>
  <si>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</si>
  <si>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</si>
  <si>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</si>
  <si>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</si>
  <si>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</si>
  <si>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</si>
  <si>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</si>
  <si>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</si>
  <si>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</si>
  <si>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</si>
  <si>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</si>
  <si>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</si>
  <si>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</si>
  <si>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</si>
  <si>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</si>
  <si>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</si>
  <si>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</si>
  <si>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</si>
  <si>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</si>
  <si>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</si>
  <si>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</si>
  <si>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</si>
  <si>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</si>
  <si>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</si>
  <si>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</si>
  <si>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</si>
  <si>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</si>
  <si>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</si>
  <si>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</si>
  <si>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</si>
  <si>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</si>
  <si>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</si>
  <si>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</si>
  <si>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</si>
  <si>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</si>
  <si>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</si>
  <si>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</si>
  <si>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</si>
  <si>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</si>
  <si>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</si>
  <si>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</si>
  <si>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</si>
  <si>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</si>
  <si>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</si>
  <si>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</si>
  <si>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</si>
  <si>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</si>
  <si>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</si>
  <si>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</si>
  <si>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</si>
  <si>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</si>
  <si>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</si>
  <si>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</si>
  <si>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</si>
  <si>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</si>
  <si>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</si>
  <si>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</si>
  <si>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</si>
  <si>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</si>
  <si>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</si>
  <si>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</si>
  <si>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</si>
  <si>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</si>
  <si>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</si>
  <si>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</si>
  <si>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</si>
  <si>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</si>
  <si>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</si>
  <si>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</si>
  <si>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</si>
  <si>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</si>
  <si>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</si>
  <si>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</si>
  <si>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</si>
  <si>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</si>
  <si>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</si>
  <si>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</si>
  <si>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</si>
  <si>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</si>
  <si>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</si>
  <si>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</si>
  <si>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</si>
  <si>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</si>
  <si>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</si>
  <si>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</si>
  <si>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</si>
  <si>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</si>
  <si>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</si>
  <si>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</si>
  <si>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</si>
  <si>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</si>
  <si>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</si>
  <si>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</si>
  <si>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</si>
  <si>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</si>
  <si>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</si>
  <si>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</si>
  <si>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</si>
  <si>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</si>
  <si>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</si>
  <si>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</si>
  <si>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</si>
  <si>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</si>
  <si>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</si>
  <si>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</si>
  <si>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</si>
  <si>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</si>
  <si>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</si>
  <si>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</si>
  <si>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</si>
  <si>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</si>
  <si>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</si>
  <si>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</si>
  <si>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</si>
  <si>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</si>
  <si>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</si>
  <si>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</si>
  <si>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</si>
  <si>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</si>
  <si>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</si>
  <si>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</si>
  <si>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</si>
  <si>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</si>
  <si>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</si>
  <si>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</si>
  <si>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</si>
  <si>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</si>
  <si>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</si>
  <si>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</si>
  <si>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</si>
  <si>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</si>
  <si>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</si>
  <si>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</si>
  <si>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</si>
  <si>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</si>
  <si>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</si>
  <si>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</si>
  <si>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</si>
  <si>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</si>
  <si>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</si>
  <si>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</si>
  <si>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</si>
  <si>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</si>
  <si>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</si>
  <si>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</si>
  <si>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</si>
  <si>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</si>
  <si>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</si>
  <si>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</si>
  <si>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</si>
  <si>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</si>
  <si>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</si>
  <si>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</si>
  <si>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</si>
  <si>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</si>
  <si>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</si>
  <si>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</si>
  <si>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</si>
  <si>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</si>
  <si>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</si>
  <si>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</si>
  <si>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</si>
  <si>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</si>
  <si>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</si>
  <si>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</si>
  <si>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</si>
  <si>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</si>
  <si>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2021-44-44001492020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</si>
</sst>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3" zoomScaleNormal="73" zoomScaleSheetLayoutView="40" zoomScalePageLayoutView="40" workbookViewId="0">
      <selection activeCell="E24" sqref="E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696</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1"/>
      <c r="I20" s="148" t="s">
        <v>1154</v>
      </c>
      <c r="J20" s="149" t="s">
        <v>709</v>
      </c>
      <c r="K20" s="148">
        <v>5270278320</v>
      </c>
      <c r="L20" s="149">
        <v>44193</v>
      </c>
      <c r="M20" s="149">
        <v>44561</v>
      </c>
      <c r="N20" s="132">
        <f>+(M20-L20)/30</f>
        <v>12.266666666666667</v>
      </c>
      <c r="O20" s="135"/>
      <c r="U20" s="131"/>
      <c r="V20" s="105">
        <f ca="1">NOW()</f>
        <v>44192.664242361112</v>
      </c>
      <c r="W20" s="105">
        <f ca="1">NOW()</f>
        <v>44192.664242361112</v>
      </c>
    </row>
    <row r="21" spans="1:23" ht="30" customHeight="1" outlineLevel="1" x14ac:dyDescent="0.25">
      <c r="A21" s="9"/>
      <c r="B21" s="71"/>
      <c r="C21" s="5"/>
      <c r="D21" s="5"/>
      <c r="E21" s="5"/>
      <c r="F21" s="5"/>
      <c r="G21" s="5"/>
      <c r="H21" s="70"/>
      <c r="I21" s="148"/>
      <c r="J21" s="149"/>
      <c r="K21" s="148"/>
      <c r="L21" s="149"/>
      <c r="M21" s="149"/>
      <c r="N21" s="132">
        <f t="shared" ref="N21:N35" si="0">+(M21-L21)/30</f>
        <v>0</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PARA EL DESARROLLO INTEGRAL SOSTENIBLE ENERGIA VITAL</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2719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0.01</v>
      </c>
      <c r="G179" s="161">
        <f>IF(F179&gt;0,SUM(E179+F179),"")</f>
        <v>0.03</v>
      </c>
      <c r="H179" s="5"/>
      <c r="I179" s="189" t="s">
        <v>2671</v>
      </c>
      <c r="J179" s="189"/>
      <c r="K179" s="189"/>
      <c r="L179" s="189"/>
      <c r="M179" s="168">
        <v>0.02</v>
      </c>
      <c r="O179" s="8"/>
      <c r="Q179" s="19"/>
      <c r="R179" s="155">
        <f>IF(M179&gt;0,SUM(L179+M179),"")</f>
        <v>0.02</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158108349.59999999</v>
      </c>
      <c r="F185" s="92"/>
      <c r="G185" s="93"/>
      <c r="H185" s="88"/>
      <c r="I185" s="90" t="s">
        <v>2627</v>
      </c>
      <c r="J185" s="162">
        <f>+SUM(M179:M183)</f>
        <v>0.02</v>
      </c>
      <c r="K185" s="234" t="s">
        <v>2628</v>
      </c>
      <c r="L185" s="234"/>
      <c r="M185" s="94">
        <f>+J185*(SUM(K20:K35))</f>
        <v>105405566.40000001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2020-12-27T20:56:40Z</cp:lastPrinted>
  <dcterms:created xsi:type="dcterms:W3CDTF">2020-10-14T21:57:42Z</dcterms:created>
  <dcterms:modified xsi:type="dcterms:W3CDTF">2020-12-27T21:00:16Z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