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0A4B5A27-EAEF-4F08-959E-87AAB1C9624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<sst xmlns="http://schemas.openxmlformats.org/spreadsheetml/2006/main" count="3169" uniqueCount="2721">
  <si>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</si>
  <si>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</si>
  <si>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</si>
  <si>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</si>
  <si>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</si>
  <si>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</si>
  <si>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</si>
  <si>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</si>
  <si>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</si>
  <si>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</si>
  <si>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</si>
  <si>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</si>
  <si>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</si>
  <si>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</si>
  <si>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</si>
  <si>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</si>
  <si>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</si>
  <si>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</si>
  <si>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</si>
  <si>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</si>
  <si>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</si>
  <si>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</si>
  <si>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</si>
  <si>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</si>
  <si>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</si>
  <si>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</si>
  <si>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</si>
  <si>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</si>
  <si>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</si>
  <si>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</si>
  <si>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</si>
  <si>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</si>
  <si>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</si>
  <si>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</si>
  <si>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</si>
  <si>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</si>
  <si>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</si>
  <si>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</si>
  <si>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</si>
  <si>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</si>
  <si>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</si>
  <si>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</si>
  <si>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</si>
  <si>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</si>
  <si>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</si>
  <si>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</si>
  <si>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</si>
  <si>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</si>
  <si>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</si>
  <si>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</si>
  <si>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</si>
  <si>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</si>
  <si>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</si>
  <si>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</si>
  <si>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</si>
  <si>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</si>
  <si>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</si>
  <si>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</si>
  <si>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</si>
  <si>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</si>
  <si>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</si>
  <si>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</si>
  <si>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</si>
  <si>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</si>
  <si>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</si>
  <si>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</si>
  <si>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</si>
  <si>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</si>
  <si>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</si>
  <si>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</si>
  <si>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</si>
  <si>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</si>
  <si>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</si>
  <si>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</si>
  <si>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</si>
  <si>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</si>
  <si>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</si>
  <si>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</si>
  <si>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</si>
  <si>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</si>
  <si>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</si>
  <si>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</si>
  <si>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</si>
  <si>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</si>
  <si>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</si>
  <si>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</si>
  <si>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</si>
  <si>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</si>
  <si>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</si>
  <si>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</si>
  <si>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</si>
  <si>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</si>
  <si>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</si>
  <si>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</si>
  <si>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</si>
  <si>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</si>
  <si>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</si>
  <si>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</si>
  <si>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</si>
  <si>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</si>
  <si>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</si>
  <si>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</si>
  <si>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</si>
  <si>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</si>
  <si>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</si>
  <si>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</si>
  <si>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</si>
  <si>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</si>
  <si>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</si>
  <si>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</si>
  <si>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</si>
  <si>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</si>
  <si>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</si>
  <si>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</si>
  <si>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</si>
  <si>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</si>
  <si>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</si>
  <si>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</si>
  <si>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</si>
  <si>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</si>
  <si>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</si>
  <si>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</si>
  <si>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</si>
  <si>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</si>
  <si>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</si>
  <si>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</si>
  <si>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</si>
  <si>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</si>
  <si>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</si>
  <si>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</si>
  <si>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</si>
  <si>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</si>
  <si>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</si>
  <si>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</si>
  <si>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</si>
  <si>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</si>
  <si>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</si>
  <si>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</si>
  <si>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</si>
  <si>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</si>
  <si>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</si>
  <si>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</si>
  <si>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</si>
  <si>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</si>
  <si>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</si>
  <si>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</si>
  <si>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</si>
  <si>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</si>
  <si>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</si>
  <si>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</si>
  <si>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</si>
  <si>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</si>
  <si>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</si>
  <si>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</si>
  <si>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</si>
  <si>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</si>
  <si>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</si>
  <si>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</si>
  <si>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</si>
  <si>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</si>
  <si>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</si>
  <si>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</si>
  <si>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</si>
  <si>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</si>
  <si>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</si>
  <si>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</si>
  <si>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</si>
  <si>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</si>
  <si>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</si>
  <si>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</si>
  <si>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</si>
  <si>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</si>
  <si>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</si>
  <si>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</si>
  <si>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</si>
  <si>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</si>
  <si>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</si>
  <si>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</si>
  <si>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</si>
  <si>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</si>
  <si>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</si>
  <si>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</si>
  <si>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</si>
  <si>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</si>
  <si>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</si>
  <si>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</si>
  <si>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</si>
  <si>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</si>
  <si>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</si>
  <si>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</si>
  <si>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</si>
  <si>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</si>
  <si>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</si>
  <si>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</si>
  <si>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</si>
  <si>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</si>
  <si>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</si>
  <si>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</si>
  <si>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</si>
  <si>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</si>
  <si>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</si>
  <si>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</si>
  <si>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</si>
  <si>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</si>
  <si>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</si>
  <si>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</si>
  <si>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</si>
  <si>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</si>
  <si>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</si>
  <si>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</si>
  <si>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</si>
  <si>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</si>
  <si>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</si>
  <si>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</si>
  <si>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</si>
  <si>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</si>
  <si>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</si>
  <si>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</si>
  <si>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</si>
  <si>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</si>
  <si>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</si>
  <si>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</si>
  <si>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</si>
  <si>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</si>
  <si>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</si>
  <si>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</si>
  <si>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</si>
  <si>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</si>
  <si>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</si>
  <si>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</si>
  <si>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</si>
  <si>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</si>
  <si>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</si>
  <si>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</si>
  <si>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</si>
  <si>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</si>
  <si>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</si>
  <si>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</si>
  <si>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</si>
  <si>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</si>
  <si>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</si>
  <si>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</si>
  <si>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</si>
  <si>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</si>
  <si>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</si>
  <si>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</si>
  <si>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</si>
  <si>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</si>
  <si>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</si>
  <si>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</si>
  <si>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</si>
  <si>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</si>
  <si>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</si>
  <si>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</si>
  <si>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</si>
  <si>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</si>
  <si>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</si>
  <si>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</si>
  <si>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</si>
  <si>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</si>
  <si>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</si>
  <si>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</si>
  <si>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</si>
  <si>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</si>
  <si>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</si>
  <si>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</si>
  <si>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</si>
  <si>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</si>
  <si>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</si>
  <si>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</si>
  <si>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</si>
  <si>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</si>
  <si>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</si>
  <si>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</si>
  <si>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</si>
  <si>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</si>
  <si>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</si>
  <si>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</si>
  <si>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</si>
  <si>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</si>
  <si>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</si>
  <si>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</si>
  <si>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</si>
  <si>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</si>
  <si>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</si>
  <si>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</si>
  <si>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</si>
  <si>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</si>
  <si>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</si>
  <si>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</si>
  <si>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</si>
  <si>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</si>
  <si>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</si>
  <si>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</si>
  <si>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</si>
  <si>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</si>
  <si>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</si>
  <si>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</si>
  <si>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</si>
  <si>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</si>
  <si>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</si>
  <si>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</si>
  <si>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</si>
  <si>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</si>
  <si>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</si>
  <si>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</si>
  <si>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</si>
  <si>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</si>
  <si>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</si>
  <si>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</si>
  <si>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</si>
  <si>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</si>
  <si>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</si>
  <si>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</si>
  <si>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</si>
  <si>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</si>
  <si>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</si>
  <si>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</si>
  <si>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</si>
  <si>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</si>
  <si>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</si>
  <si>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</si>
  <si>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</si>
  <si>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</si>
  <si>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</si>
  <si>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</si>
  <si>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</si>
  <si>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</si>
  <si>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</si>
  <si>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</si>
  <si>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</si>
  <si>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</si>
  <si>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</si>
  <si>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</si>
  <si>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</si>
  <si>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</si>
  <si>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</si>
  <si>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</si>
  <si>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</si>
  <si>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</si>
  <si>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</si>
  <si>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</si>
  <si>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</si>
  <si>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</si>
  <si>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</si>
  <si>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</si>
  <si>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</si>
  <si>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</si>
  <si>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</si>
  <si>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</si>
  <si>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</si>
  <si>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</si>
  <si>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</si>
  <si>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</si>
  <si>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</si>
  <si>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</si>
  <si>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</si>
  <si>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</si>
  <si>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</si>
  <si>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</si>
  <si>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</si>
  <si>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</si>
  <si>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</si>
  <si>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</si>
  <si>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</si>
  <si>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</si>
  <si>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</si>
  <si>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</si>
  <si>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</si>
  <si>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</si>
  <si>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</si>
  <si>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</si>
  <si>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</si>
  <si>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</si>
  <si>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</si>
  <si>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</si>
  <si>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</si>
  <si>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</si>
  <si>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</si>
  <si>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</si>
  <si>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</si>
  <si>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</si>
  <si>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</si>
  <si>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</si>
  <si>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</si>
  <si>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</si>
  <si>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</si>
  <si>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</si>
  <si>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</si>
  <si>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</si>
  <si>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</si>
  <si>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</si>
  <si>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</si>
  <si>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</si>
  <si>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</si>
  <si>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</si>
  <si>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</si>
  <si>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</si>
  <si>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</si>
  <si>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</si>
  <si>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</si>
  <si>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</si>
  <si>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</si>
  <si>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</si>
  <si>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</si>
  <si>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</si>
  <si>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</si>
  <si>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</si>
  <si>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</si>
  <si>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</si>
  <si>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</si>
  <si>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</si>
  <si>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</si>
  <si>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</si>
  <si>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</si>
  <si>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</si>
  <si>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</si>
  <si>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</si>
  <si>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</si>
  <si>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</si>
  <si>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</si>
  <si>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</si>
  <si>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</si>
  <si>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</si>
  <si>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</si>
  <si>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</si>
  <si>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</si>
  <si>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</si>
  <si>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</si>
  <si>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</si>
  <si>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</si>
  <si>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</si>
  <si>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</si>
  <si>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</si>
  <si>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</si>
  <si>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</si>
  <si>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</si>
  <si>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</si>
  <si>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</si>
  <si>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</si>
  <si>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</si>
  <si>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</si>
  <si>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</si>
  <si>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</si>
  <si>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</si>
  <si>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</si>
  <si>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</si>
  <si>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</si>
  <si>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</si>
  <si>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</si>
  <si>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</si>
  <si>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</si>
  <si>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</si>
  <si>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</si>
  <si>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</si>
  <si>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</si>
  <si>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</si>
  <si>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</si>
  <si>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</si>
  <si>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</si>
  <si>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</si>
  <si>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</si>
  <si>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</si>
  <si>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</si>
  <si>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</si>
  <si>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</si>
  <si>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</si>
  <si>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</si>
  <si>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</si>
  <si>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</si>
  <si>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</si>
  <si>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</si>
  <si>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</si>
  <si>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</si>
  <si>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</si>
  <si>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</si>
  <si>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</si>
  <si>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</si>
  <si>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</si>
  <si>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</si>
  <si>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</si>
  <si>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</si>
  <si>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</si>
  <si>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</si>
  <si>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</si>
  <si>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</si>
  <si>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</si>
  <si>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</si>
  <si>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</si>
  <si>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</si>
  <si>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</si>
  <si>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</si>
  <si>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</si>
  <si>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</si>
  <si>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</si>
  <si>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</si>
  <si>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</si>
  <si>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</si>
  <si>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</si>
  <si>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</si>
  <si>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</si>
  <si>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</si>
  <si>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</si>
  <si>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</si>
  <si>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</si>
  <si>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</si>
  <si>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</si>
  <si>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</si>
  <si>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</si>
  <si>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</si>
  <si>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</si>
  <si>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</si>
  <si>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</si>
  <si>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</si>
  <si>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</si>
  <si>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</si>
  <si>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</si>
  <si>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</si>
  <si>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</si>
  <si>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</si>
  <si>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</si>
  <si>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</si>
  <si>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</si>
  <si>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</si>
  <si>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</si>
  <si>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</si>
  <si>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</si>
  <si>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</si>
  <si>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</si>
  <si>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</si>
  <si>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</si>
  <si>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</si>
  <si>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</si>
  <si>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</si>
  <si>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</si>
  <si>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</si>
  <si>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</si>
  <si>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</si>
  <si>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</si>
  <si>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</si>
  <si>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</si>
  <si>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</si>
  <si>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</si>
  <si>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</si>
  <si>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</si>
  <si>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</si>
  <si>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</si>
  <si>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</si>
  <si>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</si>
  <si>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</si>
  <si>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</si>
  <si>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</si>
  <si>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</si>
  <si>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</si>
  <si>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</si>
  <si>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</si>
  <si>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</si>
  <si>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</si>
  <si>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</si>
  <si>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</si>
  <si>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</si>
  <si>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</si>
  <si>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</si>
  <si>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</si>
  <si>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</si>
  <si>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</si>
  <si>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</si>
  <si>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</si>
  <si>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</si>
  <si>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</si>
  <si>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</si>
  <si>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</si>
  <si>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</si>
  <si>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</si>
  <si>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</si>
  <si>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</si>
  <si>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</si>
  <si>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</si>
  <si>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</si>
  <si>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</si>
  <si>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</si>
  <si>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</si>
  <si>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</si>
  <si>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</si>
  <si>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</si>
  <si>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</si>
  <si>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</si>
  <si>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</si>
  <si>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</si>
  <si>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</si>
  <si>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</si>
  <si>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</si>
  <si>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</si>
  <si>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</si>
  <si>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</si>
  <si>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</si>
  <si>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</si>
  <si>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</si>
  <si>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</si>
  <si>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</si>
  <si>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</si>
  <si>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</si>
  <si>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</si>
  <si>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</si>
  <si>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</si>
  <si>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</si>
  <si>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</si>
  <si>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</si>
  <si>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</si>
  <si>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</si>
  <si>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</si>
  <si>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</si>
  <si>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</si>
  <si>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</si>
  <si>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</si>
  <si>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</si>
  <si>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</si>
  <si>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</si>
  <si>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</si>
  <si>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</si>
  <si>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</si>
  <si>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</si>
  <si>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</si>
  <si>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</si>
  <si>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</si>
  <si>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</si>
  <si>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</si>
  <si>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</si>
  <si>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</si>
  <si>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</si>
  <si>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</si>
  <si>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</si>
  <si>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</si>
  <si>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</si>
  <si>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</si>
  <si>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</si>
  <si>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</si>
  <si>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</si>
  <si>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</si>
  <si>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</si>
  <si>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</si>
  <si>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</si>
  <si>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</si>
  <si>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</si>
  <si>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</si>
  <si>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</si>
  <si>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</si>
  <si>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</si>
  <si>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</si>
  <si>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</si>
  <si>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</si>
  <si>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</si>
  <si>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</si>
  <si>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</si>
  <si>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</si>
  <si>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</si>
  <si>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</si>
  <si>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</si>
  <si>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</si>
  <si>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</si>
  <si>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</si>
  <si>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</si>
  <si>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</si>
  <si>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</si>
  <si>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</si>
  <si>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</si>
  <si>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</si>
  <si>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</si>
  <si>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</si>
  <si>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</si>
  <si>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</si>
  <si>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</si>
  <si>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</si>
  <si>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</si>
  <si>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</si>
  <si>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</si>
  <si>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</si>
  <si>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</si>
  <si>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</si>
  <si>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</si>
  <si>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</si>
  <si>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</si>
  <si>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</si>
  <si>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</si>
  <si>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</si>
  <si>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</si>
  <si>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</si>
  <si>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</si>
  <si>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</si>
  <si>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</si>
  <si>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</si>
  <si>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</si>
  <si>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</si>
  <si>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</si>
  <si>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</si>
  <si>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</si>
  <si>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</si>
  <si>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</si>
  <si>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</si>
  <si>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</si>
  <si>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</si>
  <si>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</si>
  <si>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</si>
  <si>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</si>
  <si>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</si>
  <si>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</si>
  <si>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</si>
  <si>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</si>
  <si>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</si>
  <si>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</si>
  <si>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</si>
  <si>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</si>
  <si>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</si>
  <si>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</si>
  <si>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</si>
  <si>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</si>
  <si>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</si>
  <si>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</si>
  <si>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</si>
  <si>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</si>
  <si>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</si>
  <si>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</si>
  <si>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</si>
  <si>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</si>
  <si>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</si>
  <si>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</si>
  <si>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</si>
  <si>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</si>
  <si>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</si>
  <si>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</si>
  <si>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</si>
  <si>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</si>
  <si>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</si>
  <si>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</si>
  <si>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</si>
  <si>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</si>
  <si>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</si>
  <si>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</si>
  <si>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</si>
  <si>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</si>
  <si>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</si>
  <si>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</si>
  <si>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</si>
  <si>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</si>
  <si>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</si>
  <si>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</si>
  <si>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</si>
  <si>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</si>
  <si>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</si>
  <si>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</si>
  <si>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</si>
  <si>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</si>
  <si>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</si>
  <si>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</si>
  <si>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</si>
  <si>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</si>
  <si>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</si>
  <si>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</si>
  <si>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</si>
  <si>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</si>
  <si>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</si>
  <si>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</si>
  <si>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</si>
  <si>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</si>
  <si>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</si>
  <si>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</si>
  <si>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</si>
  <si>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</si>
  <si>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</si>
  <si>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</si>
  <si>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</si>
  <si>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</si>
  <si>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</si>
  <si>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</si>
  <si>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</si>
  <si>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</si>
  <si>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</si>
  <si>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</si>
  <si>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</si>
  <si>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</si>
  <si>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</si>
  <si>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</si>
  <si>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</si>
  <si>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</si>
  <si>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</si>
  <si>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</si>
  <si>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</si>
  <si>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</si>
  <si>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</si>
  <si>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</si>
  <si>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</si>
  <si>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</si>
  <si>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</si>
  <si>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</si>
  <si>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</si>
  <si>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</si>
  <si>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</si>
  <si>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</si>
  <si>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</si>
  <si>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</si>
  <si>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</si>
  <si>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</si>
  <si>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</si>
  <si>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</si>
  <si>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</si>
  <si>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</si>
  <si>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</si>
  <si>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</si>
  <si>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</si>
  <si>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</si>
  <si>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</si>
  <si>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</si>
  <si>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</si>
  <si>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</si>
  <si>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</si>
  <si>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</si>
  <si>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</si>
  <si>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</si>
  <si>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</si>
  <si>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</si>
  <si>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</si>
  <si>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</si>
  <si>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</si>
  <si>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</si>
  <si>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</si>
  <si>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</si>
  <si>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</si>
  <si>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</si>
  <si>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</si>
  <si>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</si>
  <si>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</si>
  <si>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</si>
  <si>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</si>
  <si>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</si>
  <si>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</si>
  <si>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</si>
  <si>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</si>
  <si>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</si>
  <si>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</si>
  <si>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</si>
  <si>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</si>
  <si>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</si>
  <si>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</si>
  <si>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</si>
  <si>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</si>
  <si>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</si>
  <si>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</si>
  <si>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</si>
  <si>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</si>
  <si>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</si>
  <si>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</si>
  <si>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</si>
  <si>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</si>
  <si>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</si>
  <si>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</si>
  <si>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</si>
  <si>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</si>
  <si>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</si>
  <si>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</si>
  <si>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</si>
  <si>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</si>
  <si>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</si>
  <si>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</si>
  <si>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</si>
  <si>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</si>
  <si>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</si>
  <si>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</si>
  <si>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</si>
  <si>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</si>
  <si>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</si>
  <si>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</si>
  <si>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</si>
  <si>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</si>
  <si>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</si>
  <si>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</si>
  <si>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</si>
  <si>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</si>
  <si>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</si>
  <si>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</si>
  <si>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</si>
  <si>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</si>
  <si>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</si>
  <si>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</si>
  <si>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</si>
  <si>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</si>
  <si>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</si>
  <si>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</si>
  <si>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</si>
  <si>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</si>
  <si>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</si>
  <si>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</si>
  <si>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</si>
  <si>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</si>
  <si>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</si>
  <si>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</si>
  <si>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</si>
  <si>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</si>
  <si>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</si>
  <si>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</si>
  <si>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</si>
  <si>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</si>
  <si>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</si>
  <si>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</si>
  <si>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</si>
  <si>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</si>
  <si>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</si>
  <si>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</si>
  <si>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</si>
  <si>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</si>
  <si>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</si>
  <si>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</si>
  <si>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</si>
  <si>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</si>
  <si>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</si>
  <si>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</si>
  <si>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</si>
  <si>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</si>
  <si>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</si>
  <si>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</si>
  <si>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</si>
  <si>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</si>
  <si>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</si>
  <si>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</si>
  <si>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</si>
  <si>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</si>
  <si>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</si>
  <si>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</si>
  <si>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</si>
  <si>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</si>
  <si>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</si>
  <si>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</si>
  <si>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</si>
  <si>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</si>
  <si>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</si>
  <si>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</si>
  <si>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</si>
  <si>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</si>
  <si>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</si>
  <si>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</si>
  <si>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</si>
  <si>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</si>
  <si>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</si>
  <si>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</si>
  <si>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</si>
  <si>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</si>
  <si>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</si>
  <si>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</si>
  <si>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</si>
  <si>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</si>
  <si>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</si>
  <si>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</si>
  <si>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</si>
  <si>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</si>
  <si>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</si>
  <si>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</si>
  <si>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</si>
  <si>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</si>
  <si>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</si>
  <si>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</si>
  <si>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</si>
  <si>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</si>
  <si>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</si>
  <si>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</si>
  <si>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</si>
  <si>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</si>
  <si>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</si>
  <si>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</si>
  <si>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</si>
  <si>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</si>
  <si>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</si>
  <si>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</si>
  <si>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</si>
  <si>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</si>
  <si>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</si>
  <si>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</si>
  <si>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</si>
  <si>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</si>
  <si>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</si>
  <si>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</si>
  <si>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</si>
  <si>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</si>
  <si>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</si>
  <si>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</si>
  <si>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</si>
  <si>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</si>
  <si>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</si>
  <si>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</si>
  <si>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</si>
  <si>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</si>
  <si>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</si>
  <si>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</si>
  <si>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</si>
  <si>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</si>
  <si>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</si>
  <si>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</si>
  <si>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</si>
  <si>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</si>
  <si>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</si>
  <si>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</si>
  <si>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</si>
  <si>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</si>
  <si>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</si>
  <si>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</si>
  <si>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</si>
  <si>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</si>
  <si>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</si>
  <si>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</si>
  <si>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</si>
  <si>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</si>
  <si>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</si>
  <si>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</si>
  <si>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</si>
  <si>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</si>
  <si>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</si>
  <si>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</si>
  <si>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</si>
  <si>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</si>
  <si>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</si>
  <si>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</si>
  <si>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</si>
  <si>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</si>
  <si>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</si>
  <si>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</si>
  <si>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</si>
  <si>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</si>
  <si>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</si>
  <si>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</si>
  <si>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</si>
  <si>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</si>
  <si>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</si>
  <si>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</si>
  <si>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</si>
  <si>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</si>
  <si>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</si>
  <si>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</si>
  <si>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</si>
  <si>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</si>
  <si>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</si>
  <si>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</si>
  <si>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</si>
  <si>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</si>
  <si>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</si>
  <si>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</si>
  <si>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</si>
  <si>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</si>
  <si>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</si>
  <si>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</si>
  <si>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</si>
  <si>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</si>
  <si>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</si>
  <si>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</si>
  <si>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</si>
  <si>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</si>
  <si>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</si>
  <si>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</si>
  <si>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</si>
  <si>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</si>
  <si>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</si>
  <si>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</si>
  <si>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</si>
  <si>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</si>
  <si>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</si>
  <si>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</si>
  <si>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</si>
  <si>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</si>
  <si>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</si>
  <si>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</si>
  <si>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</si>
  <si>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</si>
  <si>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</si>
  <si>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</si>
  <si>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</si>
  <si>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</si>
  <si>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</si>
  <si>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</si>
  <si>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</si>
  <si>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</si>
  <si>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</si>
  <si>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</si>
  <si>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</si>
  <si>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</si>
  <si>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</si>
  <si>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</si>
  <si>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</si>
  <si>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</si>
  <si>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</si>
  <si>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</si>
  <si>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</si>
  <si>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</si>
  <si>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</si>
  <si>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</si>
  <si>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</si>
  <si>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</si>
  <si>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</si>
  <si>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</si>
  <si>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</si>
  <si>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</si>
  <si>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</si>
  <si>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</si>
  <si>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</si>
  <si>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</si>
  <si>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</si>
  <si>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</si>
  <si>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</si>
  <si>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</si>
  <si>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</si>
  <si>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</si>
  <si>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</si>
  <si>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</si>
  <si>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</si>
  <si>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</si>
  <si>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</si>
  <si>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</si>
  <si>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</si>
  <si>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</si>
  <si>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</si>
  <si>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</si>
  <si>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</si>
  <si>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</si>
  <si>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</si>
  <si>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</si>
  <si>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</si>
  <si>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</si>
  <si>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</si>
  <si>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</si>
  <si>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</si>
  <si>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</si>
  <si>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</si>
  <si>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</si>
  <si>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</si>
  <si>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</si>
  <si>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</si>
  <si>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</si>
  <si>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</si>
  <si>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</si>
  <si>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</si>
  <si>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</si>
  <si>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</si>
  <si>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</si>
  <si>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</si>
  <si>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</si>
  <si>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</si>
  <si>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</si>
  <si>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</si>
  <si>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</si>
  <si>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</si>
  <si>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</si>
  <si>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</si>
  <si>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</si>
  <si>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</si>
  <si>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</si>
  <si>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</si>
  <si>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</si>
  <si>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</si>
  <si>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</si>
  <si>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</si>
  <si>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</si>
  <si>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</si>
  <si>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</si>
  <si>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</si>
  <si>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</si>
  <si>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</si>
  <si>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</si>
  <si>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</si>
  <si>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</si>
  <si>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</si>
  <si>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</si>
  <si>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</si>
  <si>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</si>
  <si>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</si>
  <si>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</si>
  <si>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</si>
  <si>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</si>
  <si>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</si>
  <si>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</si>
  <si>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</si>
  <si>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</si>
  <si>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</si>
  <si>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</si>
  <si>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</si>
  <si>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</si>
  <si>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</si>
  <si>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</si>
  <si>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</si>
  <si>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</si>
  <si>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</si>
  <si>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</si>
  <si>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</si>
  <si>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</si>
  <si>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</si>
  <si>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</si>
  <si>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</si>
  <si>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</si>
  <si>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</si>
  <si>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</si>
  <si>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</si>
  <si>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</si>
  <si>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</si>
  <si>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</si>
  <si>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</si>
  <si>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</si>
  <si>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</si>
  <si>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</si>
  <si>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</si>
  <si>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</si>
  <si>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</si>
  <si>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</si>
  <si>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</si>
  <si>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</si>
  <si>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</si>
  <si>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</si>
  <si>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</si>
  <si>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</si>
  <si>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</si>
  <si>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</si>
  <si>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</si>
  <si>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</si>
  <si>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</si>
  <si>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</si>
  <si>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</si>
  <si>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</si>
  <si>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</si>
  <si>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</si>
  <si>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</si>
  <si>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</si>
  <si>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</si>
  <si>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</si>
  <si>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</si>
  <si>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</si>
  <si>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</si>
  <si>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</si>
  <si>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</si>
  <si>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</si>
  <si>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</si>
  <si>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</si>
  <si>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</si>
  <si>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</si>
  <si>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</si>
  <si>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</si>
  <si>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</si>
  <si>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</si>
  <si>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</si>
  <si>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</si>
  <si>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</si>
  <si>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</si>
  <si>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</si>
  <si>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</si>
  <si>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</si>
  <si>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</si>
  <si>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</si>
  <si>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</si>
  <si>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</si>
  <si>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</si>
  <si>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</si>
  <si>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</si>
  <si>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</si>
  <si>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</si>
  <si>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</si>
  <si>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</si>
  <si>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</si>
  <si>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</si>
  <si>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</si>
  <si>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</si>
  <si>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</si>
  <si>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</si>
  <si>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</si>
  <si>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</si>
  <si>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</si>
  <si>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</si>
  <si>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</si>
  <si>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</si>
  <si>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</si>
  <si>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</si>
  <si>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</si>
  <si>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</si>
  <si>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</si>
  <si>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</si>
  <si>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</si>
  <si>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</si>
  <si>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</si>
  <si>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</si>
  <si>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</si>
  <si>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</si>
  <si>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</si>
  <si>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</si>
  <si>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</si>
  <si>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</si>
  <si>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</si>
  <si>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</si>
  <si>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</si>
  <si>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</si>
  <si>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</si>
  <si>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</si>
  <si>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</si>
  <si>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</si>
  <si>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</si>
  <si>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</si>
  <si>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</si>
  <si>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</si>
  <si>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</si>
  <si>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</si>
  <si>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</si>
  <si>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</si>
  <si>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</si>
  <si>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</si>
  <si>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</si>
  <si>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</si>
  <si>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</si>
  <si>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</si>
  <si>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</si>
  <si>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</si>
  <si>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</si>
  <si>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</si>
  <si>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</si>
  <si>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</si>
  <si>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</si>
  <si>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</si>
  <si>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</si>
  <si>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</si>
  <si>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</si>
  <si>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</si>
  <si>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</si>
  <si>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</si>
  <si>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</si>
  <si>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</si>
  <si>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</si>
  <si>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</si>
  <si>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</si>
  <si>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</si>
  <si>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</si>
  <si>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</si>
  <si>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</si>
  <si>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</si>
  <si>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</si>
  <si>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</si>
  <si>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</si>
  <si>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</si>
  <si>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</si>
  <si>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</si>
  <si>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</si>
  <si>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</si>
  <si>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</si>
  <si>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</si>
  <si>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</si>
  <si>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</si>
  <si>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</si>
  <si>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</si>
  <si>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</si>
  <si>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</si>
  <si>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</si>
  <si>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</si>
  <si>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</si>
  <si>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</si>
  <si>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</si>
  <si>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</si>
  <si>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</si>
  <si>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</si>
  <si>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</si>
  <si>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</si>
  <si>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</si>
  <si>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</si>
  <si>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</si>
  <si>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</si>
  <si>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</si>
  <si>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</si>
  <si>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</si>
  <si>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</si>
  <si>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</si>
  <si>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</si>
  <si>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</si>
  <si>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</si>
  <si>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</si>
  <si>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</si>
  <si>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</si>
  <si>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</si>
  <si>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</si>
  <si>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</si>
  <si>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</si>
  <si>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</si>
  <si>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</si>
  <si>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</si>
  <si>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</si>
  <si>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</si>
  <si>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</si>
  <si>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</si>
  <si>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</si>
  <si>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</si>
  <si>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</si>
  <si>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</si>
  <si>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</si>
  <si>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</si>
  <si>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</si>
  <si>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</si>
  <si>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</si>
  <si>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</si>
  <si>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</si>
  <si>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</si>
  <si>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</si>
  <si>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</si>
  <si>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</si>
  <si>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</si>
  <si>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</si>
  <si>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</si>
  <si>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</si>
  <si>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</si>
  <si>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</si>
  <si>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</si>
  <si>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</si>
  <si>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</si>
  <si>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</si>
  <si>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</si>
  <si>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</si>
  <si>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</si>
  <si>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</si>
  <si>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</si>
  <si>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</si>
  <si>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</si>
  <si>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</si>
  <si>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</si>
  <si>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</si>
  <si>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</si>
  <si>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</si>
  <si>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</si>
  <si>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</si>
  <si>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</si>
  <si>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</si>
  <si>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</si>
  <si>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</si>
  <si>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</si>
  <si>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</si>
  <si>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</si>
  <si>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</si>
  <si>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</si>
  <si>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</si>
  <si>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</si>
  <si>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</si>
  <si>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</si>
  <si>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</si>
  <si>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</si>
  <si>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</si>
  <si>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</si>
  <si>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</si>
  <si>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</si>
  <si>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</si>
  <si>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</si>
  <si>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</si>
  <si>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</si>
  <si>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</si>
  <si>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</si>
  <si>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</si>
  <si>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</si>
  <si>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</si>
  <si>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</si>
  <si>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</si>
  <si>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</si>
  <si>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</si>
  <si>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</si>
  <si>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</si>
  <si>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</si>
  <si>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</si>
  <si>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</si>
  <si>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</si>
  <si>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</si>
  <si>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</si>
  <si>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</si>
  <si>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</si>
  <si>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</si>
  <si>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</si>
  <si>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</si>
  <si>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</si>
  <si>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</si>
  <si>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</si>
  <si>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</si>
  <si>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</si>
  <si>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</si>
  <si>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</si>
  <si>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</si>
  <si>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</si>
  <si>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</si>
  <si>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</si>
  <si>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</si>
  <si>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</si>
  <si>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</si>
  <si>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</si>
  <si>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</si>
  <si>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</si>
  <si>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</si>
  <si>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</si>
  <si>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</si>
  <si>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</si>
  <si>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</si>
  <si>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</si>
  <si>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</si>
  <si>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</si>
  <si>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</si>
  <si>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</si>
  <si>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</si>
  <si>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</si>
  <si>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</si>
  <si>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</si>
  <si>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</si>
  <si>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</si>
  <si>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</si>
  <si>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</si>
  <si>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</si>
  <si>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</si>
  <si>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</si>
  <si>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</si>
  <si>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</si>
  <si>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</si>
  <si>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</si>
  <si>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</si>
  <si>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</si>
  <si>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</si>
  <si>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</si>
  <si>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</si>
  <si>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</si>
  <si>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</si>
  <si>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</si>
  <si>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</si>
  <si>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</si>
  <si>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</si>
  <si>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</si>
  <si>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</si>
  <si>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</si>
  <si>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</si>
  <si>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</si>
  <si>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</si>
  <si>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</si>
  <si>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</si>
  <si>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</si>
  <si>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</si>
  <si>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</si>
  <si>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</si>
  <si>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</si>
  <si>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</si>
  <si>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</si>
  <si>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</si>
  <si>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</si>
  <si>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</si>
  <si>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</si>
  <si>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</si>
  <si>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</si>
  <si>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</si>
  <si>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</si>
  <si>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</si>
  <si>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</si>
  <si>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</si>
  <si>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</si>
  <si>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</si>
  <si>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</si>
  <si>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</si>
  <si>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</si>
  <si>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</si>
  <si>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</si>
  <si>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</si>
  <si>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</si>
  <si>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</si>
  <si>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</si>
  <si>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</si>
  <si>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</si>
  <si>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</si>
  <si>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</si>
  <si>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</si>
  <si>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</si>
  <si>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</si>
  <si>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</si>
  <si>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</si>
  <si>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</si>
  <si>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</si>
  <si>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</si>
  <si>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</si>
  <si>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</si>
  <si>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</si>
  <si>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</si>
  <si>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</si>
  <si>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</si>
  <si>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</si>
  <si>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</si>
  <si>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</si>
  <si>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</si>
  <si>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</si>
  <si>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</si>
  <si>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</si>
  <si>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</si>
  <si>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</si>
  <si>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</si>
  <si>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</si>
  <si>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</si>
  <si>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</si>
  <si>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</si>
  <si>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</si>
  <si>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</si>
  <si>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</si>
  <si>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</si>
  <si>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</si>
  <si>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</si>
  <si>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</si>
  <si>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</si>
  <si>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</si>
  <si>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</si>
  <si>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</si>
  <si>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</si>
  <si>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</si>
  <si>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</si>
  <si>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</si>
  <si>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</si>
  <si>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</si>
  <si>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</si>
  <si>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</si>
  <si>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</si>
  <si>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</si>
  <si>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</si>
  <si>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</si>
  <si>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</si>
  <si>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</si>
  <si>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</si>
  <si>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</si>
  <si>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</si>
  <si>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</si>
  <si>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</si>
  <si>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</si>
  <si>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</si>
  <si>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</si>
  <si>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</si>
  <si>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</si>
  <si>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</si>
  <si>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</si>
  <si>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</si>
  <si>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</si>
  <si>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</si>
  <si>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</si>
  <si>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</si>
  <si>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</si>
  <si>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</si>
  <si>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</si>
  <si>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</si>
  <si>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</si>
  <si>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</si>
  <si>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</si>
  <si>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</si>
  <si>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</si>
  <si>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</si>
  <si>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</si>
  <si>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</si>
  <si>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</si>
  <si>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</si>
  <si>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</si>
  <si>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</si>
  <si>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</si>
  <si>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</si>
  <si>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</si>
  <si>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</si>
  <si>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</si>
  <si>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</si>
  <si>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</si>
  <si>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</si>
  <si>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</si>
  <si>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</si>
  <si>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</si>
  <si>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</si>
  <si>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</si>
  <si>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</si>
  <si>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</si>
  <si>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</si>
  <si>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</si>
  <si>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</si>
  <si>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</si>
  <si>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</si>
  <si>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</si>
  <si>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</si>
  <si>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</si>
  <si>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</si>
  <si>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</si>
  <si>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</si>
  <si>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</si>
  <si>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</si>
  <si>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</si>
  <si>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</si>
  <si>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</si>
  <si>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</si>
  <si>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</si>
  <si>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</si>
  <si>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</si>
  <si>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</si>
  <si>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</si>
  <si>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</si>
  <si>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</si>
  <si>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</si>
  <si>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</si>
  <si>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</si>
  <si>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</si>
  <si>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</si>
  <si>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</si>
  <si>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</si>
  <si>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</si>
  <si>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</si>
  <si>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</si>
  <si>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</si>
  <si>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</si>
  <si>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</si>
  <si>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</si>
  <si>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</si>
  <si>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</si>
  <si>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</si>
  <si>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</si>
  <si>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</si>
  <si>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</si>
  <si>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</si>
  <si>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</si>
  <si>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</si>
  <si>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</si>
  <si>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</si>
  <si>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</si>
  <si>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</si>
  <si>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</si>
  <si>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</si>
  <si>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</si>
  <si>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</si>
  <si>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</si>
  <si>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</si>
  <si>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</si>
  <si>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</si>
  <si>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</si>
  <si>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</si>
  <si>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</si>
  <si>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</si>
  <si>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</si>
  <si>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</si>
  <si>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</si>
  <si>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</si>
  <si>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</si>
  <si>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</si>
  <si>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</si>
  <si>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</si>
  <si>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</si>
  <si>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</si>
  <si>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</si>
  <si>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</si>
  <si>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</si>
  <si>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</si>
  <si>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</si>
  <si>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</si>
  <si>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</si>
  <si>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</si>
  <si>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</si>
  <si>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</si>
  <si>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</si>
  <si>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</si>
  <si>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</si>
  <si>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</si>
  <si>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</si>
  <si>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</si>
  <si>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</si>
  <si>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</si>
  <si>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</si>
  <si>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</si>
  <si>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</si>
  <si>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</si>
  <si>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</si>
  <si>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</si>
  <si>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</si>
  <si>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</si>
  <si>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</si>
  <si>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</si>
  <si>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</si>
  <si>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</si>
  <si>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</si>
  <si>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</si>
  <si>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</si>
  <si>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</si>
  <si>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</si>
  <si>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</si>
  <si>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</si>
  <si>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</si>
  <si>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</si>
  <si>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</si>
  <si>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</si>
  <si>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</si>
  <si>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</si>
  <si>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</si>
  <si>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</si>
  <si>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</si>
  <si>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</si>
  <si>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</si>
  <si>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</si>
  <si>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</si>
  <si>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</si>
  <si>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</si>
  <si>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</si>
  <si>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</si>
  <si>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</si>
  <si>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</si>
  <si>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</si>
  <si>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</si>
  <si>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</si>
  <si>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</si>
  <si>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</si>
  <si>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</si>
  <si>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</si>
  <si>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</si>
  <si>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</si>
  <si>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</si>
  <si>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</si>
  <si>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</si>
  <si>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</si>
  <si>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</si>
  <si>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</si>
  <si>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</si>
  <si>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</si>
  <si>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</si>
  <si>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</si>
  <si>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</si>
  <si>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</si>
  <si>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</si>
  <si>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</si>
  <si>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</si>
  <si>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</si>
  <si>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</si>
  <si>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</si>
  <si>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</si>
  <si>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</si>
  <si>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</si>
  <si>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</si>
  <si>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</si>
  <si>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</si>
  <si>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</si>
  <si>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</si>
  <si>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</si>
  <si>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</si>
  <si>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</si>
  <si>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</si>
  <si>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</si>
  <si>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</si>
  <si>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</si>
  <si>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</si>
  <si>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</si>
  <si>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</si>
  <si>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</si>
  <si>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</si>
  <si>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</si>
  <si>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</si>
  <si>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</si>
  <si>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</si>
  <si>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</si>
  <si>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</si>
  <si>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</si>
  <si>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</si>
  <si>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</si>
  <si>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</si>
  <si>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</si>
  <si>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</si>
  <si>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</si>
  <si>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</si>
  <si>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</si>
  <si>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</si>
  <si>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</si>
  <si>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</si>
  <si>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</si>
  <si>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</si>
  <si>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</si>
  <si>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</si>
  <si>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</si>
  <si>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</si>
  <si>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</si>
  <si>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</si>
  <si>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</si>
  <si>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</si>
  <si>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</si>
  <si>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</si>
  <si>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</si>
  <si>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</si>
  <si>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</si>
  <si>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</si>
  <si>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</si>
  <si>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</si>
  <si>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</si>
  <si>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</si>
  <si>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</si>
  <si>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</si>
  <si>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</si>
  <si>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</si>
  <si>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</si>
  <si>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</si>
  <si>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</si>
  <si>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</si>
  <si>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</si>
  <si>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</si>
  <si>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</si>
  <si>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</si>
  <si>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</si>
  <si>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</si>
  <si>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</si>
  <si>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</si>
  <si>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</si>
  <si>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</si>
  <si>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</si>
  <si>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</si>
  <si>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</si>
  <si>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</si>
  <si>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</si>
  <si>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</si>
  <si>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</si>
  <si>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</si>
  <si>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</si>
  <si>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</si>
  <si>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</si>
  <si>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</si>
  <si>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</si>
  <si>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</si>
  <si>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</si>
  <si>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</si>
  <si>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</si>
  <si>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</si>
  <si>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</si>
  <si>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</si>
  <si>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</si>
  <si>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</si>
  <si>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</si>
  <si>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</si>
  <si>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</si>
  <si>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</si>
  <si>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</si>
  <si>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</si>
  <si>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</si>
  <si>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</si>
  <si>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</si>
  <si>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</si>
  <si>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</si>
  <si>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</si>
  <si>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</si>
  <si>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</si>
  <si>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</si>
  <si>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</si>
  <si>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</si>
  <si>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</si>
  <si>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</si>
  <si>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</si>
  <si>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</si>
  <si>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</si>
  <si>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</si>
  <si>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</si>
  <si>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</si>
  <si>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</si>
  <si>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</si>
  <si>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</si>
  <si>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</si>
  <si>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</si>
  <si>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</si>
  <si>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</si>
  <si>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</si>
  <si>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</si>
  <si>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</si>
  <si>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</si>
  <si>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</si>
  <si>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</si>
  <si>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</si>
  <si>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</si>
  <si>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</si>
  <si>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</si>
  <si>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</si>
  <si>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</si>
  <si>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</si>
  <si>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</si>
  <si>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</si>
  <si>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</si>
  <si>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</si>
  <si>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</si>
  <si>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</si>
  <si>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</si>
  <si>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</si>
  <si>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</si>
  <si>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</si>
  <si>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</si>
  <si>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</si>
  <si>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</si>
  <si>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</si>
  <si>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</si>
  <si>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</si>
  <si>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</si>
  <si>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</si>
  <si>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</si>
  <si>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</si>
  <si>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</si>
  <si>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</si>
  <si>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</si>
  <si>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</si>
  <si>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</si>
  <si>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</si>
  <si>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</si>
  <si>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</si>
  <si>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</si>
  <si>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</si>
  <si>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</si>
  <si>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</si>
  <si>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</si>
  <si>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</si>
  <si>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</si>
  <si>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</si>
  <si>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</si>
  <si>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</si>
  <si>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</si>
  <si>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</si>
  <si>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</si>
  <si>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</si>
  <si>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</si>
  <si>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</si>
  <si>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</si>
  <si>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</si>
  <si>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</si>
  <si>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</si>
  <si>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</si>
  <si>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</si>
  <si>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</si>
  <si>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</si>
  <si>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</si>
  <si>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</si>
  <si>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</si>
  <si>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</si>
  <si>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</si>
  <si>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</si>
  <si>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</si>
  <si>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</si>
  <si>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</si>
  <si>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</si>
  <si>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</si>
  <si>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</si>
  <si>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</si>
  <si>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</si>
  <si>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</si>
  <si>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</si>
  <si>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</si>
  <si>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</si>
  <si>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</si>
  <si>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</si>
  <si>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</si>
  <si>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</si>
  <si>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</si>
  <si>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</si>
  <si>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</si>
  <si>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</si>
  <si>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</si>
  <si>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</si>
  <si>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</si>
  <si>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</si>
  <si>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</si>
  <si>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</si>
  <si>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</si>
  <si>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</si>
  <si>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</si>
  <si>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</si>
  <si>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</si>
  <si>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</si>
  <si>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</si>
  <si>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</si>
  <si>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</si>
  <si>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</si>
  <si>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</si>
  <si>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</si>
  <si>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</si>
  <si>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</si>
  <si>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</si>
  <si>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</si>
  <si>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</si>
  <si>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</si>
  <si>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</si>
  <si>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</si>
  <si>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</si>
  <si>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</si>
  <si>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</si>
  <si>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</si>
  <si>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</si>
  <si>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</si>
  <si>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</si>
  <si>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</si>
  <si>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</si>
  <si>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</si>
  <si>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</si>
  <si>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</si>
  <si>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</si>
  <si>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</si>
  <si>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</si>
  <si>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</si>
  <si>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</si>
  <si>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</si>
  <si>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</si>
  <si>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</si>
  <si>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</si>
  <si>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</si>
  <si>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</si>
  <si>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</si>
  <si>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</si>
  <si>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</si>
  <si>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</si>
  <si>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</si>
  <si>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</si>
  <si>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</si>
  <si>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</si>
  <si>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</si>
  <si>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</si>
  <si>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</si>
  <si>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</si>
  <si>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</si>
  <si>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</si>
  <si>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</si>
  <si>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</si>
  <si>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</si>
  <si>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</si>
  <si>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</si>
  <si>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</si>
  <si>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</si>
  <si>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</si>
  <si>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</si>
  <si>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</si>
  <si>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</si>
  <si>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</si>
  <si>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</si>
  <si>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</si>
  <si>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</si>
  <si>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</si>
  <si>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</si>
  <si>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</si>
  <si>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</si>
  <si>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</si>
  <si>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</si>
  <si>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</si>
  <si>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</si>
  <si>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</si>
  <si>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</si>
  <si>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</si>
  <si>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</si>
  <si>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</si>
  <si>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</si>
  <si>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</si>
  <si>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</si>
  <si>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</si>
  <si>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</si>
  <si>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</si>
  <si>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</si>
  <si>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</si>
  <si>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</si>
  <si>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</si>
  <si>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</si>
  <si>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</si>
  <si>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</si>
  <si>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</si>
  <si>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</si>
  <si>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</si>
  <si>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</si>
  <si>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</si>
  <si>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</si>
  <si>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</si>
  <si>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</si>
  <si>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</si>
  <si>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</si>
  <si>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</si>
  <si>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</si>
  <si>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</si>
  <si>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</si>
  <si>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</si>
  <si>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</si>
  <si>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</si>
  <si>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</si>
  <si>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</si>
  <si>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</si>
  <si>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</si>
  <si>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</si>
  <si>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</si>
  <si>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</si>
  <si>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</si>
  <si>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</si>
  <si>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</si>
  <si>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</si>
  <si>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</si>
  <si>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</si>
  <si>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</si>
  <si>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</si>
  <si>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</si>
  <si>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</si>
  <si>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</si>
  <si>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</si>
  <si>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</si>
  <si>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</si>
  <si>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</si>
  <si>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</si>
  <si>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</si>
  <si>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</si>
  <si>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</si>
  <si>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</si>
  <si>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</si>
  <si>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</si>
  <si>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</si>
  <si>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</si>
  <si>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</si>
  <si>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</si>
  <si>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</si>
  <si>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</si>
  <si>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</si>
  <si>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</si>
  <si>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</si>
  <si>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</si>
  <si>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</si>
  <si>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</si>
  <si>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</si>
  <si>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</si>
  <si>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</si>
  <si>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</si>
  <si>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</si>
  <si>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</si>
  <si>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</si>
  <si>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</si>
  <si>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</si>
  <si>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</si>
  <si>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</si>
  <si>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</si>
  <si>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</si>
  <si>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</si>
  <si>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</si>
  <si>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</si>
  <si>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</si>
  <si>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</si>
  <si>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</si>
  <si>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</si>
  <si>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</si>
  <si>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</si>
  <si>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</si>
  <si>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</si>
  <si>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</si>
  <si>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</si>
  <si>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</si>
  <si>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</si>
  <si>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</si>
  <si>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</si>
  <si>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</si>
  <si>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</si>
  <si>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</si>
  <si>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</si>
  <si>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</si>
  <si>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</si>
  <si>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</si>
  <si>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</si>
  <si>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</si>
  <si>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</si>
  <si>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</si>
  <si>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</si>
  <si>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</si>
  <si>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</si>
  <si>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</si>
  <si>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</si>
  <si>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</si>
  <si>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</si>
  <si>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</si>
  <si>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</si>
  <si>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</si>
  <si>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</si>
  <si>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</si>
  <si>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</si>
  <si>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</si>
  <si>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</si>
  <si>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</si>
  <si>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</si>
  <si>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</si>
  <si>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</si>
  <si>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</si>
  <si>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</si>
  <si>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</si>
  <si>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</si>
  <si>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</si>
  <si>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</si>
  <si>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</si>
  <si>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</si>
  <si>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</si>
  <si>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</si>
  <si>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</si>
  <si>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</si>
  <si>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</si>
  <si>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</si>
  <si>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</si>
  <si>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</si>
  <si>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</si>
  <si>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</si>
  <si>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</si>
  <si>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</si>
  <si>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</si>
  <si>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</si>
  <si>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</si>
  <si>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</si>
  <si>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</si>
  <si>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</si>
  <si>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</si>
  <si>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</si>
  <si>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</si>
  <si>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</si>
  <si>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</si>
  <si>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</si>
  <si>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</si>
  <si>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</si>
  <si>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</si>
  <si>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</si>
  <si>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</si>
  <si>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</si>
  <si>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</si>
  <si>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</si>
  <si>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</si>
  <si>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</si>
  <si>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</si>
  <si>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</si>
  <si>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</si>
  <si>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</si>
  <si>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</si>
  <si>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</si>
  <si>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</si>
  <si>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</si>
  <si>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</si>
  <si>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</si>
  <si>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</si>
  <si>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</si>
  <si>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</si>
  <si>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</si>
  <si>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</si>
  <si>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</si>
  <si>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</si>
  <si>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</si>
  <si>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</si>
  <si>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</si>
  <si>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</si>
  <si>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</si>
  <si>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</si>
  <si>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</si>
  <si>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</si>
  <si>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</si>
  <si>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</si>
  <si>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</si>
  <si>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</si>
  <si>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</si>
  <si>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</si>
  <si>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</si>
  <si>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</si>
  <si>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</si>
  <si>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</si>
  <si>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</si>
  <si>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</si>
  <si>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</si>
  <si>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</si>
  <si>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</si>
  <si>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</si>
  <si>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</si>
  <si>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</si>
  <si>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</si>
  <si>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</si>
  <si>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</si>
  <si>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</si>
  <si>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</si>
  <si>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</si>
  <si>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</si>
  <si>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</si>
  <si>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</si>
  <si>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</si>
  <si>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</si>
  <si>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</si>
  <si>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</si>
  <si>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</si>
  <si>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</si>
  <si>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</si>
  <si>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</si>
  <si>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</si>
  <si>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</si>
  <si>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</si>
  <si>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</si>
  <si>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</si>
  <si>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</si>
  <si>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</si>
  <si>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</si>
  <si>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</si>
  <si>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</si>
  <si>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</si>
  <si>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</si>
  <si>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</si>
  <si>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</si>
  <si>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</si>
  <si>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</si>
  <si>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</si>
  <si>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</si>
  <si>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</si>
  <si>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</si>
  <si>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</si>
  <si>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</si>
  <si>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</si>
  <si>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</si>
  <si>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</si>
  <si>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</si>
  <si>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</si>
  <si>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</si>
  <si>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</si>
  <si>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</si>
  <si>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</si>
  <si>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</si>
  <si>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</si>
  <si>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</si>
  <si>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</si>
  <si>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</si>
  <si>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</si>
  <si>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</si>
  <si>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</si>
  <si>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</si>
  <si>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</si>
  <si>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</si>
  <si>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</si>
  <si>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</si>
  <si>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</si>
  <si>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</si>
  <si>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</si>
  <si>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</si>
  <si>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</si>
  <si>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</si>
  <si>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</si>
  <si>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</si>
  <si>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</si>
  <si>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</si>
  <si>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</si>
  <si>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</si>
  <si>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</si>
  <si>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</si>
  <si>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</si>
  <si>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</si>
  <si>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</si>
  <si>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</si>
  <si>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</si>
  <si>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</si>
  <si>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</si>
  <si>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</si>
  <si>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</si>
  <si>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</si>
  <si>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</si>
  <si>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</si>
  <si>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</si>
  <si>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</si>
  <si>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</si>
  <si>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</si>
  <si>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</si>
  <si>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</si>
  <si>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</si>
  <si>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</si>
  <si>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</si>
  <si>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</si>
  <si>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</si>
  <si>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</si>
  <si>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</si>
  <si>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</si>
  <si>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</si>
  <si>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</si>
  <si>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</si>
  <si>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</si>
  <si>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</si>
  <si>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</si>
  <si>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</si>
  <si>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</si>
  <si>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</si>
  <si>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</si>
  <si>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</si>
  <si>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</si>
  <si>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</si>
  <si>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</si>
  <si>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</si>
  <si>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</si>
  <si>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</si>
  <si>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</si>
  <si>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</si>
  <si>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</si>
  <si>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</si>
  <si>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</si>
  <si>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</si>
  <si>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</si>
  <si>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</si>
  <si>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</si>
  <si>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</si>
  <si>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</si>
  <si>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</si>
  <si>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</si>
  <si>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</si>
  <si>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</si>
  <si>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</si>
  <si>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</si>
  <si>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</si>
  <si>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</si>
  <si>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</si>
  <si>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</si>
  <si>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</si>
  <si>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</si>
  <si>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</si>
  <si>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</si>
  <si>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</si>
  <si>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</si>
  <si>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</si>
  <si>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</si>
  <si>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</si>
  <si>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</si>
  <si>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</si>
  <si>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</si>
  <si>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</si>
  <si>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</si>
  <si>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</si>
  <si>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</si>
  <si>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</si>
  <si>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</si>
  <si>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</si>
  <si>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</si>
  <si>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</si>
  <si>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</si>
  <si>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</si>
  <si>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</si>
  <si>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</si>
  <si>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</si>
  <si>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</si>
  <si>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</si>
  <si>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</si>
  <si>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</si>
  <si>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</si>
  <si>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</si>
  <si>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</si>
  <si>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</si>
  <si>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</si>
  <si>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</si>
  <si>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</si>
  <si>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</si>
  <si>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</si>
  <si>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</si>
  <si>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</si>
  <si>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</si>
  <si>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</si>
  <si>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</si>
  <si>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</si>
  <si>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</si>
  <si>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</si>
  <si>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</si>
  <si>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</si>
  <si>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</si>
  <si>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</si>
  <si>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</si>
  <si>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</si>
  <si>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</si>
  <si>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</si>
  <si>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</si>
  <si>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</si>
  <si>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</si>
  <si>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</si>
  <si>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</si>
  <si>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</si>
  <si>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</si>
  <si>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</si>
  <si>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</si>
  <si>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</si>
  <si>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</si>
  <si>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</si>
  <si>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</si>
  <si>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</si>
  <si>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</si>
  <si>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</si>
  <si>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</si>
  <si>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</si>
  <si>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</si>
  <si>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</si>
  <si>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</si>
  <si>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</si>
  <si>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</si>
  <si>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</si>
  <si>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</si>
  <si>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</si>
  <si>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</si>
  <si>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</si>
  <si>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</si>
  <si>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</si>
  <si>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</si>
  <si>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</si>
  <si>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</si>
  <si>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</si>
  <si>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</si>
  <si>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</si>
  <si>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</si>
  <si>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</si>
  <si>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</si>
  <si>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</si>
  <si>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</si>
  <si>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</si>
  <si>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</si>
  <si>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</si>
  <si>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</si>
  <si>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</si>
  <si>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</si>
  <si>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</si>
  <si>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</si>
  <si>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</si>
  <si>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</si>
  <si>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</si>
  <si>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</si>
  <si>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</si>
  <si>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</si>
  <si>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</si>
  <si>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</si>
  <si>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</si>
  <si>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</si>
  <si>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</si>
  <si>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</si>
  <si>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</si>
  <si>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</si>
  <si>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</si>
  <si>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</si>
  <si>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</si>
  <si>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</si>
  <si>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</si>
  <si>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</si>
  <si>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</si>
  <si>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</si>
  <si>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</si>
  <si>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</si>
  <si>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</si>
  <si>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</si>
  <si>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</si>
  <si>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</si>
  <si>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</si>
  <si>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</si>
  <si>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</si>
  <si>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</si>
  <si>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</si>
  <si>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</si>
  <si>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</si>
  <si>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</si>
  <si>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</si>
  <si>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</si>
  <si>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</si>
  <si>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</si>
  <si>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</si>
  <si>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</si>
  <si>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</si>
  <si>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</si>
  <si>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</si>
  <si>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</si>
  <si>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</si>
  <si>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</si>
  <si>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</si>
  <si>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</si>
  <si>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</si>
  <si>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</si>
  <si>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</si>
  <si>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</si>
  <si>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</si>
  <si>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</si>
  <si>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</si>
  <si>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</si>
  <si>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</si>
  <si>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</si>
  <si>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</si>
  <si>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</si>
  <si>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</si>
  <si>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</si>
  <si>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</si>
  <si>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</si>
  <si>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</si>
  <si>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</si>
  <si>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</si>
  <si>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</si>
  <si>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</si>
  <si>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</si>
  <si>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</si>
  <si>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</si>
  <si>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</si>
  <si>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</si>
  <si>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</si>
  <si>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</si>
  <si>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</si>
  <si>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</si>
  <si>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</si>
  <si>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</si>
  <si>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</si>
  <si>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</si>
  <si>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</si>
  <si>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</si>
  <si>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</si>
  <si>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</si>
  <si>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</si>
  <si>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</si>
  <si>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</si>
  <si>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</si>
  <si>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</si>
  <si>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</si>
  <si>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</si>
  <si>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</si>
  <si>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</si>
  <si>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</si>
  <si>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</si>
  <si>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</si>
  <si>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</si>
  <si>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</si>
  <si>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</si>
  <si>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</si>
  <si>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</si>
  <si>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</si>
  <si>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</si>
  <si>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</si>
  <si>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</si>
  <si>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</si>
  <si>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</si>
  <si>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</si>
  <si>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</si>
  <si>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</si>
  <si>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</si>
  <si>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</si>
  <si>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</si>
  <si>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</si>
  <si>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</si>
  <si>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</si>
  <si>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</si>
  <si>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</si>
  <si>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</si>
  <si>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</si>
  <si>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</si>
  <si>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</si>
  <si>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</si>
  <si>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</si>
  <si>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2021-13-10000326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</si>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</sst>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8" zoomScaleNormal="78" zoomScaleSheetLayoutView="40" zoomScalePageLayoutView="40" workbookViewId="0">
      <selection activeCell="K33" sqref="K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216</v>
      </c>
      <c r="K20" s="148">
        <v>1497058950</v>
      </c>
      <c r="L20" s="149">
        <v>44193</v>
      </c>
      <c r="M20" s="149">
        <v>44561</v>
      </c>
      <c r="N20" s="132">
        <f>+(M20-L20)/30</f>
        <v>12.266666666666667</v>
      </c>
      <c r="O20" s="135"/>
      <c r="U20" s="131"/>
      <c r="V20" s="105">
        <f ca="1">NOW()</f>
        <v>44193.308690972219</v>
      </c>
      <c r="W20" s="105">
        <f ca="1">NOW()</f>
        <v>44193.308690972219</v>
      </c>
    </row>
    <row r="21" spans="1:23" ht="30" customHeight="1" outlineLevel="1" x14ac:dyDescent="0.25">
      <c r="A21" s="9"/>
      <c r="B21" s="71"/>
      <c r="C21" s="5"/>
      <c r="D21" s="5"/>
      <c r="E21" s="5"/>
      <c r="F21" s="5"/>
      <c r="G21" s="5"/>
      <c r="H21" s="70"/>
      <c r="I21" s="149" t="s">
        <v>208</v>
      </c>
      <c r="J21" s="149" t="s">
        <v>224</v>
      </c>
      <c r="K21" s="148">
        <v>1497058950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t="s">
        <v>208</v>
      </c>
      <c r="J22" s="149" t="s">
        <v>224</v>
      </c>
      <c r="K22" s="148">
        <v>1497058950</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8" t="s">
        <v>208</v>
      </c>
      <c r="J23" s="149" t="s">
        <v>216</v>
      </c>
      <c r="K23" s="148">
        <v>1497058950</v>
      </c>
      <c r="L23" s="149">
        <v>44193</v>
      </c>
      <c r="M23" s="149">
        <v>44561</v>
      </c>
      <c r="N23" s="133">
        <f t="shared" si="1"/>
        <v>12.266666666666667</v>
      </c>
      <c r="O23" s="136"/>
      <c r="Q23" s="104"/>
      <c r="R23" s="55"/>
      <c r="S23" s="105"/>
      <c r="T23" s="105"/>
    </row>
    <row r="24" spans="1:23" ht="30" customHeight="1" outlineLevel="1" x14ac:dyDescent="0.25">
      <c r="A24" s="9"/>
      <c r="B24" s="101"/>
      <c r="C24" s="21"/>
      <c r="D24" s="21"/>
      <c r="E24" s="21"/>
      <c r="F24" s="5"/>
      <c r="G24" s="5"/>
      <c r="H24" s="70"/>
      <c r="I24" s="148" t="s">
        <v>208</v>
      </c>
      <c r="J24" s="149" t="s">
        <v>224</v>
      </c>
      <c r="K24" s="148">
        <v>1497058950</v>
      </c>
      <c r="L24" s="149">
        <v>44193</v>
      </c>
      <c r="M24" s="149">
        <v>44561</v>
      </c>
      <c r="N24" s="133">
        <f t="shared" si="1"/>
        <v>12.266666666666667</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224558842.5</v>
      </c>
      <c r="F185" s="92"/>
      <c r="G185" s="93"/>
      <c r="H185" s="88"/>
      <c r="I185" s="90" t="s">
        <v>2627</v>
      </c>
      <c r="J185" s="162">
        <f>+SUM(M179:M183)</f>
        <v>0.02</v>
      </c>
      <c r="K185" s="201" t="s">
        <v>2628</v>
      </c>
      <c r="L185" s="201"/>
      <c r="M185" s="94">
        <f>+J185*(SUM(K20:K35))</f>
        <v>149705895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2020-12-28T12:24:39Z</cp:lastPrinted>
  <dcterms:created xsi:type="dcterms:W3CDTF">2020-10-14T21:57:42Z</dcterms:created>
  <dcterms:modified xsi:type="dcterms:W3CDTF">2020-12-28T12:25:24Z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