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D86FDA03-07D9-4D1C-8D37-48F6E982803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<sst xmlns="http://schemas.openxmlformats.org/spreadsheetml/2006/main" count="3092" uniqueCount="2695">
  <si>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</si>
  <si>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</si>
  <si>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</si>
  <si>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</si>
  <si>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</si>
  <si>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</si>
  <si>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</si>
  <si>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</si>
  <si>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</si>
  <si>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</si>
  <si>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</si>
  <si>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</si>
  <si>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</si>
  <si>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</si>
  <si>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</si>
  <si>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</si>
  <si>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</si>
  <si>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</si>
  <si>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</si>
  <si>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</si>
  <si>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</si>
  <si>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</si>
  <si>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</si>
  <si>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</si>
  <si>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</si>
  <si>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</si>
  <si>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</si>
  <si>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</si>
  <si>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</si>
  <si>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</si>
  <si>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</si>
  <si>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</si>
  <si>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</si>
  <si>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</si>
  <si>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</si>
  <si>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</si>
  <si>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</si>
  <si>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</si>
  <si>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</si>
  <si>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</si>
  <si>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</si>
  <si>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</si>
  <si>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</si>
  <si>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</si>
  <si>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</si>
  <si>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</si>
  <si>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</si>
  <si>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</si>
  <si>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</si>
  <si>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</si>
  <si>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</si>
  <si>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</si>
  <si>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</si>
  <si>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</si>
  <si>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</si>
  <si>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</si>
  <si>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</si>
  <si>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</si>
  <si>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</si>
  <si>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</si>
  <si>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</si>
  <si>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</si>
  <si>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</si>
  <si>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</si>
  <si>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</si>
  <si>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</si>
  <si>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</si>
  <si>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</si>
  <si>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</si>
  <si>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</si>
  <si>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</si>
  <si>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</si>
  <si>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</si>
  <si>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</si>
  <si>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</si>
  <si>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</si>
  <si>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</si>
  <si>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</si>
  <si>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</si>
  <si>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</si>
  <si>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</si>
  <si>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</si>
  <si>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</si>
  <si>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</si>
  <si>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</si>
  <si>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</si>
  <si>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</si>
  <si>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</si>
  <si>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</si>
  <si>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</si>
  <si>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</si>
  <si>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</si>
  <si>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</si>
  <si>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</si>
  <si>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</si>
  <si>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</si>
  <si>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</si>
  <si>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</si>
  <si>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</si>
  <si>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</si>
  <si>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</si>
  <si>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</si>
  <si>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</si>
  <si>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</si>
  <si>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</si>
  <si>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</si>
  <si>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</si>
  <si>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</si>
  <si>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</si>
  <si>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</si>
  <si>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</si>
  <si>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</si>
  <si>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</si>
  <si>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</si>
  <si>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</si>
  <si>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</si>
  <si>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</si>
  <si>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</si>
  <si>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</si>
  <si>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</si>
  <si>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</si>
  <si>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</si>
  <si>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</si>
  <si>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</si>
  <si>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</si>
  <si>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</si>
  <si>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</si>
  <si>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</si>
  <si>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</si>
  <si>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</si>
  <si>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</si>
  <si>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</si>
  <si>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</si>
  <si>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</si>
  <si>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</si>
  <si>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</si>
  <si>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</si>
  <si>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</si>
  <si>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</si>
  <si>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</si>
  <si>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</si>
  <si>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</si>
  <si>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</si>
  <si>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</si>
  <si>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</si>
  <si>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</si>
  <si>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</si>
  <si>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</si>
  <si>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</si>
  <si>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</si>
  <si>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</si>
  <si>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</si>
  <si>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</si>
  <si>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</si>
  <si>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</si>
  <si>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</si>
  <si>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</si>
  <si>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</si>
  <si>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</si>
  <si>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</si>
  <si>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</si>
  <si>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</si>
  <si>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</si>
  <si>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</si>
  <si>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</si>
  <si>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</si>
  <si>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</si>
  <si>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</si>
  <si>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</si>
  <si>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</si>
  <si>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</si>
  <si>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</si>
  <si>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</si>
  <si>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</si>
  <si>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</si>
  <si>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</si>
  <si>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</si>
  <si>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</si>
  <si>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</si>
  <si>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</si>
  <si>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</si>
  <si>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</si>
  <si>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</si>
  <si>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</si>
  <si>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</si>
  <si>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</si>
  <si>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</si>
  <si>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</si>
  <si>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</si>
  <si>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</si>
  <si>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</si>
  <si>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</si>
  <si>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</si>
  <si>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</si>
  <si>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</si>
  <si>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</si>
  <si>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</si>
  <si>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</si>
  <si>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</si>
  <si>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</si>
  <si>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</si>
  <si>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</si>
  <si>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</si>
  <si>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</si>
  <si>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</si>
  <si>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</si>
  <si>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</si>
  <si>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</si>
  <si>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</si>
  <si>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</si>
  <si>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</si>
  <si>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</si>
  <si>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</si>
  <si>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</si>
  <si>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</si>
  <si>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</si>
  <si>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</si>
  <si>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</si>
  <si>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</si>
  <si>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</si>
  <si>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</si>
  <si>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</si>
  <si>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</si>
  <si>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</si>
  <si>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</si>
  <si>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</si>
  <si>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</si>
  <si>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</si>
  <si>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</si>
  <si>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</si>
  <si>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</si>
  <si>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</si>
  <si>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</si>
  <si>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</si>
  <si>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</si>
  <si>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</si>
  <si>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</si>
  <si>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</si>
  <si>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</si>
  <si>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</si>
  <si>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</si>
  <si>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</si>
  <si>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</si>
  <si>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</si>
  <si>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</si>
  <si>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</si>
  <si>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</si>
  <si>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</si>
  <si>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</si>
  <si>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</si>
  <si>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</si>
  <si>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</si>
  <si>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</si>
  <si>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</si>
  <si>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</si>
  <si>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</si>
  <si>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</si>
  <si>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</si>
  <si>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</si>
  <si>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</si>
  <si>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</si>
  <si>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</si>
  <si>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</si>
  <si>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</si>
  <si>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</si>
  <si>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</si>
  <si>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</si>
  <si>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</si>
  <si>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</si>
  <si>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</si>
  <si>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</si>
  <si>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</si>
  <si>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</si>
  <si>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</si>
  <si>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</si>
  <si>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</si>
  <si>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</si>
  <si>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</si>
  <si>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</si>
  <si>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</si>
  <si>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</si>
  <si>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</si>
  <si>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</si>
  <si>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</si>
  <si>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</si>
  <si>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</si>
  <si>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</si>
  <si>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</si>
  <si>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</si>
  <si>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</si>
  <si>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</si>
  <si>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</si>
  <si>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</si>
  <si>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</si>
  <si>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</si>
  <si>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</si>
  <si>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</si>
  <si>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</si>
  <si>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</si>
  <si>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</si>
  <si>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</si>
  <si>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</si>
  <si>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</si>
  <si>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</si>
  <si>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</si>
  <si>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</si>
  <si>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</si>
  <si>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</si>
  <si>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</si>
  <si>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</si>
  <si>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</si>
  <si>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</si>
  <si>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</si>
  <si>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</si>
  <si>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</si>
  <si>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</si>
  <si>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</si>
  <si>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</si>
  <si>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</si>
  <si>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</si>
  <si>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</si>
  <si>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</si>
  <si>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</si>
  <si>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</si>
  <si>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</si>
  <si>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</si>
  <si>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</si>
  <si>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</si>
  <si>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</si>
  <si>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</si>
  <si>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</si>
  <si>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</si>
  <si>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</si>
  <si>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</si>
  <si>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</si>
  <si>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</si>
  <si>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</si>
  <si>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</si>
  <si>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</si>
  <si>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</si>
  <si>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</si>
  <si>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</si>
  <si>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</si>
  <si>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</si>
  <si>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</si>
  <si>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</si>
  <si>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</si>
  <si>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</si>
  <si>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</si>
  <si>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</si>
  <si>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</si>
  <si>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</si>
  <si>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</si>
  <si>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</si>
  <si>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</si>
  <si>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</si>
  <si>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</si>
  <si>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</si>
  <si>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</si>
  <si>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</si>
  <si>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</si>
  <si>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</si>
  <si>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</si>
  <si>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</si>
  <si>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</si>
  <si>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</si>
  <si>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</si>
  <si>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</si>
  <si>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</si>
  <si>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</si>
  <si>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</si>
  <si>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</si>
  <si>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</si>
  <si>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</si>
  <si>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</si>
  <si>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</si>
  <si>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</si>
  <si>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</si>
  <si>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</si>
  <si>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</si>
  <si>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</si>
  <si>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</si>
  <si>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</si>
  <si>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</si>
  <si>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</si>
  <si>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</si>
  <si>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</si>
  <si>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</si>
  <si>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</si>
  <si>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</si>
  <si>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</si>
  <si>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</si>
  <si>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</si>
  <si>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</si>
  <si>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</si>
  <si>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</si>
  <si>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</si>
  <si>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</si>
  <si>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</si>
  <si>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</si>
  <si>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</si>
  <si>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</si>
  <si>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</si>
  <si>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</si>
  <si>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</si>
  <si>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</si>
  <si>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</si>
  <si>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</si>
  <si>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</si>
  <si>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</si>
  <si>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</si>
  <si>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</si>
  <si>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</si>
  <si>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</si>
  <si>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</si>
  <si>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</si>
  <si>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</si>
  <si>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</si>
  <si>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</si>
  <si>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</si>
  <si>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</si>
  <si>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</si>
  <si>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</si>
  <si>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</si>
  <si>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</si>
  <si>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</si>
  <si>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</si>
  <si>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</si>
  <si>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</si>
  <si>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</si>
  <si>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</si>
  <si>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</si>
  <si>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</si>
  <si>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</si>
  <si>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</si>
  <si>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</si>
  <si>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</si>
  <si>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</si>
  <si>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</si>
  <si>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</si>
  <si>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</si>
  <si>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</si>
  <si>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</si>
  <si>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</si>
  <si>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</si>
  <si>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</si>
  <si>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</si>
  <si>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</si>
  <si>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</si>
  <si>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</si>
  <si>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</si>
  <si>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</si>
  <si>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</si>
  <si>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</si>
  <si>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</si>
  <si>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</si>
  <si>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</si>
  <si>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</si>
  <si>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</si>
  <si>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</si>
  <si>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</si>
  <si>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</si>
  <si>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</si>
  <si>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</si>
  <si>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</si>
  <si>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</si>
  <si>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</si>
  <si>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</si>
  <si>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</si>
  <si>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</si>
  <si>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</si>
  <si>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</si>
  <si>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</si>
  <si>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</si>
  <si>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</si>
  <si>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</si>
  <si>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</si>
  <si>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</si>
  <si>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</si>
  <si>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</si>
  <si>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</si>
  <si>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</si>
  <si>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</si>
  <si>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</si>
  <si>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</si>
  <si>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</si>
  <si>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</si>
  <si>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</si>
  <si>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</si>
  <si>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</si>
  <si>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</si>
  <si>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</si>
  <si>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</si>
  <si>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</si>
  <si>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</si>
  <si>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</si>
  <si>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</si>
  <si>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</si>
  <si>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</si>
  <si>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</si>
  <si>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</si>
  <si>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</si>
  <si>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</si>
  <si>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</si>
  <si>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</si>
  <si>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</si>
  <si>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</si>
  <si>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</si>
  <si>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</si>
  <si>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</si>
  <si>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</si>
  <si>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</si>
  <si>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</si>
  <si>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</si>
  <si>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</si>
  <si>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</si>
  <si>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</si>
  <si>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</si>
  <si>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</si>
  <si>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</si>
  <si>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</si>
  <si>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</si>
  <si>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</si>
  <si>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</si>
  <si>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</si>
  <si>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</si>
  <si>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</si>
  <si>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</si>
  <si>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</si>
  <si>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</si>
  <si>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</si>
  <si>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</si>
  <si>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</si>
  <si>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</si>
  <si>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</si>
  <si>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</si>
  <si>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</si>
  <si>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</si>
  <si>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</si>
  <si>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</si>
  <si>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</si>
  <si>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</si>
  <si>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</si>
  <si>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</si>
  <si>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</si>
  <si>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</si>
  <si>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</si>
  <si>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</si>
  <si>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</si>
  <si>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</si>
  <si>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</si>
  <si>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</si>
  <si>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</si>
  <si>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</si>
  <si>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</si>
  <si>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</si>
  <si>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</si>
  <si>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</si>
  <si>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</si>
  <si>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</si>
  <si>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</si>
  <si>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</si>
  <si>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</si>
  <si>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</si>
  <si>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</si>
  <si>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</si>
  <si>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</si>
  <si>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</si>
  <si>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</si>
  <si>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</si>
  <si>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</si>
  <si>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</si>
  <si>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</si>
  <si>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</si>
  <si>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</si>
  <si>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</si>
  <si>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</si>
  <si>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</si>
  <si>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</si>
  <si>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</si>
  <si>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</si>
  <si>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</si>
  <si>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</si>
  <si>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</si>
  <si>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</si>
  <si>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</si>
  <si>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</si>
  <si>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</si>
  <si>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</si>
  <si>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</si>
  <si>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</si>
  <si>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</si>
  <si>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</si>
  <si>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</si>
  <si>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</si>
  <si>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</si>
  <si>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</si>
  <si>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</si>
  <si>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</si>
  <si>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</si>
  <si>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</si>
  <si>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</si>
  <si>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</si>
  <si>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</si>
  <si>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</si>
  <si>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</si>
  <si>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</si>
  <si>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</si>
  <si>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</si>
  <si>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</si>
  <si>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</si>
  <si>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</si>
  <si>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</si>
  <si>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</si>
  <si>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</si>
  <si>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</si>
  <si>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</si>
  <si>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</si>
  <si>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</si>
  <si>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</si>
  <si>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</si>
  <si>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</si>
  <si>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</si>
  <si>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</si>
  <si>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</si>
  <si>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</si>
  <si>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</si>
  <si>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</si>
  <si>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</si>
  <si>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</si>
  <si>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</si>
  <si>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</si>
  <si>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</si>
  <si>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</si>
  <si>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</si>
  <si>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</si>
  <si>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</si>
  <si>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</si>
  <si>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</si>
  <si>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</si>
  <si>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</si>
  <si>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</si>
  <si>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</si>
  <si>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</si>
  <si>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</si>
  <si>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</si>
  <si>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</si>
  <si>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</si>
  <si>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</si>
  <si>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</si>
  <si>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</si>
  <si>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</si>
  <si>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</si>
  <si>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</si>
  <si>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</si>
  <si>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</si>
  <si>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</si>
  <si>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</si>
  <si>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</si>
  <si>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</si>
  <si>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</si>
  <si>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</si>
  <si>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</si>
  <si>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</si>
  <si>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</si>
  <si>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</si>
  <si>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</si>
  <si>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</si>
  <si>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</si>
  <si>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</si>
  <si>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</si>
  <si>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</si>
  <si>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</si>
  <si>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</si>
  <si>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</si>
  <si>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</si>
  <si>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</si>
  <si>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</si>
  <si>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</si>
  <si>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</si>
  <si>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</si>
  <si>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</si>
  <si>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</si>
  <si>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</si>
  <si>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</si>
  <si>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</si>
  <si>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</si>
  <si>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</si>
  <si>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</si>
  <si>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</si>
  <si>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</si>
  <si>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</si>
  <si>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</si>
  <si>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</si>
  <si>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</si>
  <si>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</si>
  <si>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</si>
  <si>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</si>
  <si>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</si>
  <si>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</si>
  <si>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</si>
  <si>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</si>
  <si>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</si>
  <si>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</si>
  <si>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</si>
  <si>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</si>
  <si>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</si>
  <si>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</si>
  <si>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</si>
  <si>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</si>
  <si>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</si>
  <si>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</si>
  <si>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</si>
  <si>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</si>
  <si>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</si>
  <si>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</si>
  <si>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</si>
  <si>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</si>
  <si>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</si>
  <si>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</si>
  <si>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</si>
  <si>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</si>
  <si>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</si>
  <si>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</si>
  <si>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</si>
  <si>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</si>
  <si>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</si>
  <si>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</si>
  <si>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</si>
  <si>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</si>
  <si>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</si>
  <si>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</si>
  <si>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</si>
  <si>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</si>
  <si>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</si>
  <si>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</si>
  <si>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</si>
  <si>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</si>
  <si>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</si>
  <si>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</si>
  <si>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</si>
  <si>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</si>
  <si>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</si>
  <si>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</si>
  <si>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</si>
  <si>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</si>
  <si>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</si>
  <si>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</si>
  <si>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</si>
  <si>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</si>
  <si>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</si>
  <si>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</si>
  <si>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</si>
  <si>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</si>
  <si>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</si>
  <si>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</si>
  <si>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</si>
  <si>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</si>
  <si>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</si>
  <si>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</si>
  <si>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</si>
  <si>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</si>
  <si>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</si>
  <si>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</si>
  <si>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</si>
  <si>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</si>
  <si>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</si>
  <si>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</si>
  <si>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</si>
  <si>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</si>
  <si>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</si>
  <si>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</si>
  <si>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</si>
  <si>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</si>
  <si>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</si>
  <si>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</si>
  <si>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</si>
  <si>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</si>
  <si>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</si>
  <si>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</si>
  <si>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</si>
  <si>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</si>
  <si>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</si>
  <si>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</si>
  <si>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</si>
  <si>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</si>
  <si>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</si>
  <si>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</si>
  <si>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</si>
  <si>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</si>
  <si>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</si>
  <si>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</si>
  <si>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</si>
  <si>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</si>
  <si>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</si>
  <si>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</si>
  <si>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</si>
  <si>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</si>
  <si>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</si>
  <si>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</si>
  <si>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</si>
  <si>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</si>
  <si>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</si>
  <si>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</si>
  <si>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</si>
  <si>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</si>
  <si>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</si>
  <si>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</si>
  <si>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</si>
  <si>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</si>
  <si>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</si>
  <si>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</si>
  <si>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</si>
  <si>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</si>
  <si>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</si>
  <si>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</si>
  <si>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</si>
  <si>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</si>
  <si>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</si>
  <si>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</si>
  <si>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</si>
  <si>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</si>
  <si>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</si>
  <si>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</si>
  <si>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</si>
  <si>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</si>
  <si>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</si>
  <si>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</si>
  <si>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</si>
  <si>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</si>
  <si>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</si>
  <si>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</si>
  <si>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</si>
  <si>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</si>
  <si>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</si>
  <si>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</si>
  <si>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</si>
  <si>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</si>
  <si>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</si>
  <si>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</si>
  <si>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</si>
  <si>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</si>
  <si>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</si>
  <si>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</si>
  <si>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</si>
  <si>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</si>
  <si>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</si>
  <si>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</si>
  <si>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</si>
  <si>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</si>
  <si>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</si>
  <si>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</si>
  <si>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</si>
  <si>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</si>
  <si>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</si>
  <si>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</si>
  <si>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</si>
  <si>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</si>
  <si>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</si>
  <si>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</si>
  <si>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</si>
  <si>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</si>
  <si>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</si>
  <si>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</si>
  <si>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</si>
  <si>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</si>
  <si>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</si>
  <si>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</si>
  <si>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</si>
  <si>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</si>
  <si>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</si>
  <si>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</si>
  <si>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</si>
  <si>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</si>
  <si>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</si>
  <si>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</si>
  <si>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</si>
  <si>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</si>
  <si>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</si>
  <si>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</si>
  <si>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</si>
  <si>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</si>
  <si>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</si>
  <si>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</si>
  <si>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</si>
  <si>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</si>
  <si>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</si>
  <si>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</si>
  <si>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</si>
  <si>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</si>
  <si>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</si>
  <si>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</si>
  <si>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</si>
  <si>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</si>
  <si>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</si>
  <si>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</si>
  <si>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</si>
  <si>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</si>
  <si>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</si>
  <si>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</si>
  <si>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</si>
  <si>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</si>
  <si>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</si>
  <si>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</si>
  <si>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</si>
  <si>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</si>
  <si>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</si>
  <si>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</si>
  <si>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</si>
  <si>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</si>
  <si>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</si>
  <si>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</si>
  <si>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</si>
  <si>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</si>
  <si>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</si>
  <si>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</si>
  <si>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</si>
  <si>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</si>
  <si>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</si>
  <si>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</si>
  <si>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</si>
  <si>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</si>
  <si>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</si>
  <si>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</si>
  <si>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</si>
  <si>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</si>
  <si>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</si>
  <si>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</si>
  <si>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</si>
  <si>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</si>
  <si>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</si>
  <si>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</si>
  <si>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</si>
  <si>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</si>
  <si>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</si>
  <si>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</si>
  <si>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</si>
  <si>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</si>
  <si>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</si>
  <si>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</si>
  <si>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</si>
  <si>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</si>
  <si>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</si>
  <si>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</si>
  <si>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</si>
  <si>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</si>
  <si>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</si>
  <si>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</si>
  <si>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</si>
  <si>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</si>
  <si>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</si>
  <si>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</si>
  <si>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</si>
  <si>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</si>
  <si>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</si>
  <si>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</si>
  <si>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</si>
  <si>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</si>
  <si>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</si>
  <si>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</si>
  <si>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</si>
  <si>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</si>
  <si>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</si>
  <si>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</si>
  <si>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</si>
  <si>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</si>
  <si>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</si>
  <si>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</si>
  <si>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</si>
  <si>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</si>
  <si>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</si>
  <si>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</si>
  <si>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</si>
  <si>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</si>
  <si>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</si>
  <si>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</si>
  <si>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</si>
  <si>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</si>
  <si>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</si>
  <si>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</si>
  <si>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</si>
  <si>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</si>
  <si>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</si>
  <si>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</si>
  <si>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</si>
  <si>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</si>
  <si>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</si>
  <si>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</si>
  <si>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</si>
  <si>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</si>
  <si>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</si>
  <si>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</si>
  <si>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</si>
  <si>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</si>
  <si>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</si>
  <si>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</si>
  <si>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</si>
  <si>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</si>
  <si>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</si>
  <si>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</si>
  <si>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</si>
  <si>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</si>
  <si>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</si>
  <si>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</si>
  <si>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</si>
  <si>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</si>
  <si>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</si>
  <si>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</si>
  <si>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</si>
  <si>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</si>
  <si>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</si>
  <si>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</si>
  <si>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</si>
  <si>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</si>
  <si>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</si>
  <si>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</si>
  <si>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</si>
  <si>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</si>
  <si>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</si>
  <si>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</si>
  <si>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</si>
  <si>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</si>
  <si>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</si>
  <si>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</si>
  <si>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</si>
  <si>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</si>
  <si>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</si>
  <si>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</si>
  <si>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</si>
  <si>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</si>
  <si>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</si>
  <si>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</si>
  <si>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</si>
  <si>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</si>
  <si>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</si>
  <si>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</si>
  <si>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</si>
  <si>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</si>
  <si>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</si>
  <si>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</si>
  <si>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</si>
  <si>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</si>
  <si>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</si>
  <si>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</si>
  <si>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</si>
  <si>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</si>
  <si>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</si>
  <si>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</si>
  <si>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</si>
  <si>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</si>
  <si>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</si>
  <si>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</si>
  <si>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</si>
  <si>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</si>
  <si>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</si>
  <si>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</si>
  <si>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</si>
  <si>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</si>
  <si>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</si>
  <si>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</si>
  <si>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</si>
  <si>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</si>
  <si>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</si>
  <si>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</si>
  <si>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</si>
  <si>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</si>
  <si>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</si>
  <si>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</si>
  <si>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</si>
  <si>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</si>
  <si>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</si>
  <si>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</si>
  <si>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</si>
  <si>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</si>
  <si>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</si>
  <si>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</si>
  <si>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</si>
  <si>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</si>
  <si>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</si>
  <si>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</si>
  <si>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</si>
  <si>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</si>
  <si>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</si>
  <si>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</si>
  <si>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</si>
  <si>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</si>
  <si>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</si>
  <si>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</si>
  <si>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</si>
  <si>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</si>
  <si>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</si>
  <si>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</si>
  <si>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</si>
  <si>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</si>
  <si>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</si>
  <si>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</si>
  <si>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</si>
  <si>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</si>
  <si>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</si>
  <si>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</si>
  <si>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</si>
  <si>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</si>
  <si>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</si>
  <si>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</si>
  <si>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</si>
  <si>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</si>
  <si>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</si>
  <si>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</si>
  <si>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</si>
  <si>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</si>
  <si>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</si>
  <si>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</si>
  <si>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</si>
  <si>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</si>
  <si>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</si>
  <si>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</si>
  <si>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</si>
  <si>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</si>
  <si>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</si>
  <si>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</si>
  <si>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</si>
  <si>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</si>
  <si>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</si>
  <si>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</si>
  <si>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</si>
  <si>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</si>
  <si>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</si>
  <si>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</si>
  <si>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</si>
  <si>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</si>
  <si>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</si>
  <si>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</si>
  <si>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</si>
  <si>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</si>
  <si>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</si>
  <si>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</si>
  <si>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</si>
  <si>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</si>
  <si>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</si>
  <si>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</si>
  <si>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</si>
  <si>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</si>
  <si>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</si>
  <si>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</si>
  <si>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</si>
  <si>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</si>
  <si>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</si>
  <si>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</si>
  <si>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</si>
  <si>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</si>
  <si>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</si>
  <si>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</si>
  <si>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</si>
  <si>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</si>
  <si>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</si>
  <si>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</si>
  <si>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</si>
  <si>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</si>
  <si>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</si>
  <si>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</si>
  <si>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</si>
  <si>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</si>
  <si>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</si>
  <si>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</si>
  <si>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</si>
  <si>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</si>
  <si>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</si>
  <si>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</si>
  <si>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</si>
  <si>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</si>
  <si>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</si>
  <si>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</si>
  <si>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</si>
  <si>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</si>
  <si>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</si>
  <si>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</si>
  <si>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</si>
  <si>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</si>
  <si>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</si>
  <si>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</si>
  <si>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</si>
  <si>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</si>
  <si>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</si>
  <si>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</si>
  <si>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</si>
  <si>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</si>
  <si>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</si>
  <si>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</si>
  <si>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</si>
  <si>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</si>
  <si>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</si>
  <si>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</si>
  <si>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</si>
  <si>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</si>
  <si>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</si>
  <si>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</si>
  <si>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</si>
  <si>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</si>
  <si>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</si>
  <si>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</si>
  <si>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</si>
  <si>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</si>
  <si>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</si>
  <si>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</si>
  <si>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</si>
  <si>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</si>
  <si>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</si>
  <si>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</si>
  <si>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</si>
  <si>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</si>
  <si>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</si>
  <si>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</si>
  <si>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</si>
  <si>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</si>
  <si>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</si>
  <si>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</si>
  <si>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</si>
  <si>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</si>
  <si>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</si>
  <si>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</si>
  <si>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</si>
  <si>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</si>
  <si>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</si>
  <si>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</si>
  <si>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</si>
  <si>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</si>
  <si>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</si>
  <si>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</si>
  <si>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</si>
  <si>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</si>
  <si>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</si>
  <si>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</si>
  <si>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</si>
  <si>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</si>
  <si>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</si>
  <si>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</si>
  <si>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</si>
  <si>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</si>
  <si>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</si>
  <si>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</si>
  <si>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</si>
  <si>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</si>
  <si>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</si>
  <si>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</si>
  <si>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</si>
  <si>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</si>
  <si>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</si>
  <si>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</si>
  <si>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</si>
  <si>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</si>
  <si>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</si>
  <si>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</si>
  <si>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</si>
  <si>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</si>
  <si>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</si>
  <si>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</si>
  <si>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</si>
  <si>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</si>
  <si>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</si>
  <si>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</si>
  <si>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</si>
  <si>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</si>
  <si>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</si>
  <si>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</si>
  <si>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</si>
  <si>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</si>
  <si>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</si>
  <si>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</si>
  <si>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</si>
  <si>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</si>
  <si>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</si>
  <si>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</si>
  <si>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</si>
  <si>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</si>
  <si>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</si>
  <si>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</si>
  <si>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</si>
  <si>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</si>
  <si>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</si>
  <si>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</si>
  <si>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</si>
  <si>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</si>
  <si>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</si>
  <si>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</si>
  <si>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</si>
  <si>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</si>
  <si>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</si>
  <si>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</si>
  <si>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</si>
  <si>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</si>
  <si>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</si>
  <si>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</si>
  <si>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</si>
  <si>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</si>
  <si>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</si>
  <si>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</si>
  <si>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</si>
  <si>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</si>
  <si>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</si>
  <si>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</si>
  <si>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</si>
  <si>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</si>
  <si>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</si>
  <si>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</si>
  <si>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</si>
  <si>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</si>
  <si>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</si>
  <si>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</si>
  <si>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</si>
  <si>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</si>
  <si>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</si>
  <si>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</si>
  <si>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</si>
  <si>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</si>
  <si>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</si>
  <si>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</si>
  <si>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</si>
  <si>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</si>
  <si>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</si>
  <si>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</si>
  <si>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</si>
  <si>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</si>
  <si>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</si>
  <si>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</si>
  <si>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</si>
  <si>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</si>
  <si>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</si>
  <si>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</si>
  <si>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</si>
  <si>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</si>
  <si>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</si>
  <si>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</si>
  <si>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</si>
  <si>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</si>
  <si>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</si>
  <si>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</si>
  <si>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</si>
  <si>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</si>
  <si>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</si>
  <si>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</si>
  <si>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</si>
  <si>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</si>
  <si>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</si>
  <si>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</si>
  <si>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</si>
  <si>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</si>
  <si>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</si>
  <si>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</si>
  <si>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</si>
  <si>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</si>
  <si>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</si>
  <si>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</si>
  <si>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</si>
  <si>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</si>
  <si>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</si>
  <si>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</si>
  <si>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</si>
  <si>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</si>
  <si>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</si>
  <si>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</si>
  <si>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</si>
  <si>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</si>
  <si>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</si>
  <si>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</si>
  <si>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</si>
  <si>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</si>
  <si>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</si>
  <si>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</si>
  <si>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</si>
  <si>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</si>
  <si>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</si>
  <si>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</si>
  <si>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</si>
  <si>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</si>
  <si>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</si>
  <si>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</si>
  <si>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</si>
  <si>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</si>
  <si>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</si>
  <si>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</si>
  <si>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</si>
  <si>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</si>
  <si>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</si>
  <si>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</si>
  <si>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</si>
  <si>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</si>
  <si>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</si>
  <si>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</si>
  <si>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</si>
  <si>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</si>
  <si>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</si>
  <si>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</si>
  <si>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</si>
  <si>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</si>
  <si>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</si>
  <si>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</si>
  <si>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</si>
  <si>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</si>
  <si>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</si>
  <si>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</si>
  <si>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</si>
  <si>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</si>
  <si>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</si>
  <si>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</si>
  <si>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</si>
  <si>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</si>
  <si>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</si>
  <si>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</si>
  <si>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</si>
  <si>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</si>
  <si>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</si>
  <si>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</si>
  <si>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</si>
  <si>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</si>
  <si>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</si>
  <si>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</si>
  <si>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</si>
  <si>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</si>
  <si>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</si>
  <si>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</si>
  <si>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</si>
  <si>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</si>
  <si>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</si>
  <si>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</si>
  <si>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</si>
  <si>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</si>
  <si>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</si>
  <si>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</si>
  <si>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</si>
  <si>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</si>
  <si>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</si>
  <si>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</si>
  <si>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</si>
  <si>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</si>
  <si>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</si>
  <si>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</si>
  <si>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</si>
  <si>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</si>
  <si>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</si>
  <si>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</si>
  <si>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</si>
  <si>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</si>
  <si>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</si>
  <si>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</si>
  <si>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</si>
  <si>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</si>
  <si>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</si>
  <si>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</si>
  <si>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</si>
  <si>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</si>
  <si>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</si>
  <si>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</si>
  <si>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</si>
  <si>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</si>
  <si>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</si>
  <si>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</si>
  <si>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</si>
  <si>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</si>
  <si>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</si>
  <si>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</si>
  <si>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</si>
  <si>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</si>
  <si>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</si>
  <si>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</si>
  <si>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</si>
  <si>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</si>
  <si>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</si>
  <si>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</si>
  <si>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</si>
  <si>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</si>
  <si>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</si>
  <si>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</si>
  <si>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</si>
  <si>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</si>
  <si>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</si>
  <si>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</si>
  <si>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</si>
  <si>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</si>
  <si>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</si>
  <si>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</si>
  <si>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</si>
  <si>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</si>
  <si>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</si>
  <si>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</si>
  <si>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</si>
  <si>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</si>
  <si>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</si>
  <si>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</si>
  <si>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</si>
  <si>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</si>
  <si>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</si>
  <si>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</si>
  <si>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</si>
  <si>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</si>
  <si>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</si>
  <si>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</si>
  <si>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</si>
  <si>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</si>
  <si>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</si>
  <si>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</si>
  <si>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</si>
  <si>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</si>
  <si>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</si>
  <si>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</si>
  <si>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</si>
  <si>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</si>
  <si>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</si>
  <si>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</si>
  <si>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</si>
  <si>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</si>
  <si>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</si>
  <si>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</si>
  <si>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</si>
  <si>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</si>
  <si>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</si>
  <si>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</si>
  <si>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</si>
  <si>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</si>
  <si>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</si>
  <si>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</si>
  <si>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</si>
  <si>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</si>
  <si>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</si>
  <si>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</si>
  <si>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</si>
  <si>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</si>
  <si>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</si>
  <si>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</si>
  <si>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</si>
  <si>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</si>
  <si>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</si>
  <si>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</si>
  <si>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</si>
  <si>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</si>
  <si>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</si>
  <si>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</si>
  <si>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</si>
  <si>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</si>
  <si>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</si>
  <si>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</si>
  <si>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</si>
  <si>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</si>
  <si>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</si>
  <si>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</si>
  <si>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</si>
  <si>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</si>
  <si>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</si>
  <si>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</si>
  <si>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</si>
  <si>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</si>
  <si>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</si>
  <si>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</si>
  <si>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</si>
  <si>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</si>
  <si>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</si>
  <si>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</si>
  <si>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</si>
  <si>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</si>
  <si>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</si>
  <si>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</si>
  <si>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</si>
  <si>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</si>
  <si>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</si>
  <si>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</si>
  <si>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</si>
  <si>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</si>
  <si>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</si>
  <si>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</si>
  <si>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</si>
  <si>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</si>
  <si>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</si>
  <si>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</si>
  <si>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</si>
  <si>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</si>
  <si>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</si>
  <si>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</si>
  <si>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</si>
  <si>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</si>
  <si>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</si>
  <si>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</si>
  <si>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</si>
  <si>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</si>
  <si>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</si>
  <si>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</si>
  <si>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</si>
  <si>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</si>
  <si>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</si>
  <si>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</si>
  <si>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</si>
  <si>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</si>
  <si>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</si>
  <si>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</si>
  <si>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</si>
  <si>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</si>
  <si>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</si>
  <si>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</si>
  <si>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</si>
  <si>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</si>
  <si>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</si>
  <si>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</si>
  <si>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</si>
  <si>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</si>
  <si>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</si>
  <si>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</si>
  <si>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</si>
  <si>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</si>
  <si>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</si>
  <si>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</si>
  <si>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</si>
  <si>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</si>
  <si>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</si>
  <si>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</si>
  <si>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</si>
  <si>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</si>
  <si>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</si>
  <si>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</si>
  <si>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</si>
  <si>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</si>
  <si>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</si>
  <si>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</si>
  <si>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</si>
  <si>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</si>
  <si>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</si>
  <si>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</si>
  <si>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</si>
  <si>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</si>
  <si>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</si>
  <si>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</si>
  <si>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</si>
  <si>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</si>
  <si>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</si>
  <si>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</si>
  <si>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</si>
  <si>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</si>
  <si>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</si>
  <si>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</si>
  <si>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</si>
  <si>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</si>
  <si>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</si>
  <si>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</si>
  <si>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</si>
  <si>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</si>
  <si>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</si>
  <si>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</si>
  <si>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</si>
  <si>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</si>
  <si>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</si>
  <si>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</si>
  <si>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</si>
  <si>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</si>
  <si>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</si>
  <si>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</si>
  <si>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</si>
  <si>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</si>
  <si>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</si>
  <si>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</si>
  <si>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</si>
  <si>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</si>
  <si>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</si>
  <si>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</si>
  <si>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</si>
  <si>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</si>
  <si>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</si>
  <si>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</si>
  <si>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</si>
  <si>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</si>
  <si>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</si>
  <si>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</si>
  <si>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</si>
  <si>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</si>
  <si>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</si>
  <si>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</si>
  <si>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</si>
  <si>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</si>
  <si>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</si>
  <si>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</si>
  <si>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</si>
  <si>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</si>
  <si>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</si>
  <si>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</si>
  <si>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</si>
  <si>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</si>
  <si>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</si>
  <si>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</si>
  <si>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</si>
  <si>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</si>
  <si>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</si>
  <si>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</si>
  <si>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</si>
  <si>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</si>
  <si>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</si>
  <si>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</si>
  <si>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</si>
  <si>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</si>
  <si>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</si>
  <si>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</si>
  <si>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</si>
  <si>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</si>
  <si>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</si>
  <si>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</si>
  <si>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</si>
  <si>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</si>
  <si>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</si>
  <si>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</si>
  <si>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</si>
  <si>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</si>
  <si>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</si>
  <si>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</si>
  <si>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</si>
  <si>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</si>
  <si>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</si>
  <si>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</si>
  <si>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</si>
  <si>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</si>
  <si>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</si>
  <si>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</si>
  <si>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</si>
  <si>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</si>
  <si>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</si>
  <si>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</si>
  <si>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</si>
  <si>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</si>
  <si>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</si>
  <si>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</si>
  <si>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</si>
  <si>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</si>
  <si>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</si>
  <si>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</si>
  <si>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</si>
  <si>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</si>
  <si>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</si>
  <si>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</si>
  <si>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</si>
  <si>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</si>
  <si>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</si>
  <si>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</si>
  <si>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</si>
  <si>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</si>
  <si>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</si>
  <si>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</si>
  <si>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</si>
  <si>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</si>
  <si>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</si>
  <si>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</si>
  <si>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</si>
  <si>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</si>
  <si>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</si>
  <si>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</si>
  <si>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</si>
  <si>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</si>
  <si>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</si>
  <si>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</si>
  <si>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</si>
  <si>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</si>
  <si>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</si>
  <si>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</si>
  <si>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</si>
  <si>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</si>
  <si>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</si>
  <si>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</si>
  <si>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</si>
  <si>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</si>
  <si>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</si>
  <si>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</si>
  <si>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</si>
  <si>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</si>
  <si>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</si>
  <si>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</si>
  <si>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</si>
  <si>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</si>
  <si>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</si>
  <si>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</si>
  <si>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</si>
  <si>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</si>
  <si>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</si>
  <si>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</si>
  <si>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</si>
  <si>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</si>
  <si>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</si>
  <si>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</si>
  <si>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</si>
  <si>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</si>
  <si>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</si>
  <si>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</si>
  <si>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</si>
  <si>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</si>
  <si>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</si>
  <si>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</si>
  <si>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</si>
  <si>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</si>
  <si>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</si>
  <si>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</si>
  <si>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</si>
  <si>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</si>
  <si>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</si>
  <si>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</si>
  <si>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</si>
  <si>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</si>
  <si>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</si>
  <si>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</si>
  <si>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</si>
  <si>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</si>
  <si>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</si>
  <si>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</si>
  <si>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</si>
  <si>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</si>
  <si>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</si>
  <si>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</si>
  <si>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</si>
  <si>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</si>
  <si>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</si>
  <si>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</si>
  <si>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</si>
  <si>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</si>
  <si>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</si>
  <si>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</si>
  <si>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</si>
  <si>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</si>
  <si>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</si>
  <si>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</si>
  <si>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</si>
  <si>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</si>
  <si>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</si>
  <si>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</si>
  <si>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</si>
  <si>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</si>
  <si>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</si>
  <si>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</si>
  <si>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</si>
  <si>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</si>
  <si>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</si>
  <si>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</si>
  <si>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</si>
  <si>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</si>
  <si>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</si>
  <si>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</si>
  <si>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</si>
  <si>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</si>
  <si>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</si>
  <si>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</si>
  <si>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</si>
  <si>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</si>
  <si>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</si>
  <si>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</si>
  <si>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</si>
  <si>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</si>
  <si>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</si>
  <si>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</si>
  <si>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</si>
  <si>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</si>
  <si>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</si>
  <si>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</si>
  <si>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</si>
  <si>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</si>
  <si>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</si>
  <si>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</si>
  <si>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</si>
  <si>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</si>
  <si>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</si>
  <si>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</si>
  <si>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</si>
  <si>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</si>
  <si>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</si>
  <si>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</si>
  <si>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</si>
  <si>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</si>
  <si>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</si>
  <si>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</si>
  <si>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</si>
  <si>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</si>
  <si>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</si>
  <si>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</si>
  <si>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</si>
  <si>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</si>
  <si>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</si>
  <si>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</si>
  <si>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</si>
  <si>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</si>
  <si>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</si>
  <si>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</si>
  <si>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</si>
  <si>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</si>
  <si>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</si>
  <si>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</si>
  <si>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</si>
  <si>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</si>
  <si>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</si>
  <si>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</si>
  <si>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</si>
  <si>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</si>
  <si>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</si>
  <si>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</si>
  <si>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</si>
  <si>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</si>
  <si>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</si>
  <si>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</si>
  <si>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</si>
  <si>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</si>
  <si>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</si>
  <si>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</si>
  <si>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</si>
  <si>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</si>
  <si>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</si>
  <si>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</si>
  <si>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</si>
  <si>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</si>
  <si>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</si>
  <si>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</si>
  <si>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</si>
  <si>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</si>
  <si>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</si>
  <si>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</si>
  <si>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</si>
  <si>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</si>
  <si>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</si>
  <si>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</si>
  <si>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</si>
  <si>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</si>
  <si>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</si>
  <si>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</si>
  <si>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</si>
  <si>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</si>
  <si>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</si>
  <si>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</si>
  <si>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</si>
  <si>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</si>
  <si>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</si>
  <si>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</si>
  <si>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</si>
  <si>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</si>
  <si>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</si>
  <si>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</si>
  <si>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</si>
  <si>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</si>
  <si>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</si>
  <si>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</si>
  <si>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</si>
  <si>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</si>
  <si>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</si>
  <si>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</si>
  <si>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</si>
  <si>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</si>
  <si>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</si>
  <si>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</si>
  <si>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</si>
  <si>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</si>
  <si>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</si>
  <si>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</si>
  <si>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</si>
  <si>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</si>
  <si>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</si>
  <si>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</si>
  <si>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</si>
  <si>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</si>
  <si>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</si>
  <si>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</si>
  <si>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</si>
  <si>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</si>
  <si>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</si>
  <si>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</si>
  <si>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</si>
  <si>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</si>
  <si>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</si>
  <si>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</si>
  <si>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</si>
  <si>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</si>
  <si>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</si>
  <si>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</si>
  <si>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</si>
  <si>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</si>
  <si>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</si>
  <si>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</si>
  <si>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</si>
  <si>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</si>
  <si>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</si>
  <si>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</si>
  <si>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</si>
  <si>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</si>
  <si>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</si>
  <si>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</si>
  <si>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</si>
  <si>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</si>
  <si>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</si>
  <si>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</si>
  <si>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</si>
  <si>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</si>
  <si>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</si>
  <si>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</si>
  <si>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</si>
  <si>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</si>
  <si>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</si>
  <si>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</si>
  <si>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</si>
  <si>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</si>
  <si>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</si>
  <si>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</si>
  <si>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</si>
  <si>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</si>
  <si>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</si>
  <si>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</si>
  <si>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</si>
  <si>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</si>
  <si>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</si>
  <si>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</si>
  <si>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</si>
  <si>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</si>
  <si>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</si>
  <si>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</si>
  <si>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</si>
  <si>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</si>
  <si>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</si>
  <si>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</si>
  <si>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</si>
  <si>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</si>
  <si>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</si>
  <si>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</si>
  <si>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</si>
  <si>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</si>
  <si>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</si>
  <si>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</si>
  <si>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</si>
  <si>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</si>
  <si>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</si>
  <si>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</si>
  <si>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</si>
  <si>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</si>
  <si>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</si>
  <si>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</si>
  <si>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</si>
  <si>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</si>
  <si>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</si>
  <si>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</si>
  <si>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</si>
  <si>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</si>
  <si>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</si>
  <si>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</si>
  <si>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</si>
  <si>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</si>
  <si>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</si>
  <si>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</si>
  <si>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</si>
  <si>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</si>
  <si>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</si>
  <si>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</si>
  <si>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</si>
  <si>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</si>
  <si>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</si>
  <si>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</si>
  <si>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</si>
  <si>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</si>
  <si>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</si>
  <si>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</si>
  <si>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</si>
  <si>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</si>
  <si>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</si>
  <si>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</si>
  <si>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</si>
  <si>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</si>
  <si>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</si>
  <si>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</si>
  <si>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</si>
  <si>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</si>
  <si>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</si>
  <si>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</si>
  <si>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</si>
  <si>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</si>
  <si>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</si>
  <si>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</si>
  <si>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</si>
  <si>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</si>
  <si>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</si>
  <si>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</si>
  <si>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</si>
  <si>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</si>
  <si>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</si>
  <si>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</si>
  <si>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</si>
  <si>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</si>
  <si>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</si>
  <si>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</si>
  <si>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</si>
  <si>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</si>
  <si>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</si>
  <si>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</si>
  <si>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</si>
  <si>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</si>
  <si>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</si>
  <si>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</si>
  <si>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</si>
  <si>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</si>
  <si>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</si>
  <si>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</si>
  <si>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</si>
  <si>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</si>
  <si>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</si>
  <si>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</si>
  <si>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</si>
  <si>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</si>
  <si>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</si>
  <si>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</si>
  <si>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</si>
  <si>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</si>
  <si>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</si>
  <si>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</si>
  <si>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</si>
  <si>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</si>
  <si>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</si>
  <si>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</si>
  <si>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</si>
  <si>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</si>
  <si>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</si>
  <si>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</si>
  <si>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</si>
  <si>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</si>
  <si>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</si>
  <si>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</si>
  <si>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</si>
  <si>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</si>
  <si>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</si>
  <si>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</si>
  <si>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</si>
  <si>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</si>
  <si>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</si>
  <si>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</si>
  <si>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</si>
  <si>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</si>
  <si>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</si>
  <si>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</si>
  <si>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</si>
  <si>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</si>
  <si>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</si>
  <si>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</si>
  <si>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</si>
  <si>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</si>
  <si>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</si>
  <si>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</si>
  <si>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</si>
  <si>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</si>
  <si>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</si>
  <si>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</si>
  <si>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</si>
  <si>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</si>
  <si>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</si>
  <si>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</si>
  <si>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</si>
  <si>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</si>
  <si>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</si>
  <si>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</si>
  <si>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</si>
  <si>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</si>
  <si>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</si>
  <si>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</si>
  <si>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</si>
  <si>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</si>
  <si>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</si>
  <si>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</si>
  <si>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</si>
  <si>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</si>
  <si>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</si>
  <si>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</si>
  <si>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</si>
  <si>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</si>
  <si>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</si>
  <si>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</si>
  <si>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</si>
  <si>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</si>
  <si>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</si>
  <si>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</si>
  <si>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</si>
  <si>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</si>
  <si>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</si>
  <si>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</si>
  <si>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</si>
  <si>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</si>
  <si>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</si>
  <si>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</si>
  <si>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</si>
  <si>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</si>
  <si>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</si>
  <si>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</si>
  <si>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</si>
  <si>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</si>
  <si>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</si>
  <si>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</si>
  <si>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</si>
  <si>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</si>
  <si>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</si>
  <si>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</si>
  <si>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</si>
  <si>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</si>
  <si>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</si>
  <si>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</si>
  <si>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</si>
  <si>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</si>
  <si>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</si>
  <si>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</si>
  <si>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</si>
  <si>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</si>
  <si>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</si>
  <si>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</si>
  <si>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</si>
  <si>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</si>
  <si>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</si>
  <si>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</si>
  <si>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</si>
  <si>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</si>
  <si>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</si>
  <si>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</si>
  <si>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</si>
  <si>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</si>
  <si>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</si>
  <si>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</si>
  <si>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</si>
  <si>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</si>
  <si>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</si>
  <si>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</si>
  <si>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</si>
  <si>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</si>
  <si>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</si>
  <si>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</si>
  <si>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</si>
  <si>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</si>
  <si>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</si>
  <si>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</si>
  <si>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</si>
  <si>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</si>
  <si>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</si>
  <si>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</si>
  <si>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</si>
  <si>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</si>
  <si>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</si>
  <si>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</si>
  <si>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</si>
  <si>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</si>
  <si>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</si>
  <si>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</si>
  <si>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</si>
  <si>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</si>
  <si>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</si>
  <si>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</si>
  <si>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</si>
  <si>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</si>
  <si>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</si>
  <si>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</si>
  <si>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</si>
  <si>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</si>
  <si>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</si>
  <si>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</si>
  <si>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</si>
  <si>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</si>
  <si>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</si>
  <si>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</si>
  <si>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</si>
  <si>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</si>
  <si>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</si>
  <si>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</si>
  <si>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</si>
  <si>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</si>
  <si>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</si>
  <si>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</si>
  <si>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</si>
  <si>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</si>
  <si>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</si>
  <si>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</si>
  <si>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</si>
  <si>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</si>
  <si>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</si>
  <si>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</si>
  <si>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</si>
  <si>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</si>
  <si>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</si>
  <si>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</si>
  <si>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</si>
  <si>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</si>
  <si>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</si>
  <si>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</si>
  <si>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</si>
  <si>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</si>
  <si>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</si>
  <si>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</si>
  <si>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</si>
  <si>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</si>
  <si>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</si>
  <si>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</si>
  <si>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</si>
  <si>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</si>
  <si>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</si>
  <si>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</si>
  <si>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</si>
  <si>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</si>
  <si>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</si>
  <si>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</si>
  <si>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</si>
  <si>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</si>
  <si>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</si>
  <si>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</si>
  <si>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</si>
  <si>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</si>
  <si>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</si>
  <si>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</si>
  <si>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</si>
  <si>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</si>
  <si>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</si>
  <si>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</si>
  <si>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</si>
  <si>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</si>
  <si>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</si>
  <si>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</si>
  <si>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</si>
  <si>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</si>
  <si>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</si>
  <si>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</si>
  <si>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</si>
  <si>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</si>
  <si>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</si>
  <si>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</si>
  <si>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</si>
  <si>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</si>
  <si>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</si>
  <si>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</si>
  <si>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</si>
  <si>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</si>
  <si>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</si>
  <si>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</si>
  <si>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</si>
  <si>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</si>
  <si>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</si>
  <si>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</si>
  <si>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</si>
  <si>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</si>
  <si>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</si>
  <si>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</si>
  <si>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</si>
  <si>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</si>
  <si>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</si>
  <si>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</si>
  <si>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</si>
  <si>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</si>
  <si>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</si>
  <si>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</si>
  <si>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</si>
  <si>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</si>
  <si>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</si>
  <si>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</si>
  <si>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</si>
  <si>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</si>
  <si>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</si>
  <si>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</si>
  <si>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</si>
  <si>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</si>
  <si>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</si>
  <si>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</si>
  <si>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</si>
  <si>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</si>
  <si>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</si>
  <si>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</si>
  <si>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</si>
  <si>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</si>
  <si>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</si>
  <si>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</si>
  <si>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</si>
  <si>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</si>
  <si>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</si>
  <si>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</si>
  <si>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</si>
  <si>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</si>
  <si>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</si>
  <si>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</si>
  <si>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</si>
  <si>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</si>
  <si>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</si>
  <si>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</si>
  <si>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</si>
  <si>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</si>
  <si>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</si>
  <si>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</si>
  <si>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</si>
  <si>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</si>
  <si>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</si>
  <si>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</si>
  <si>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</si>
  <si>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</si>
  <si>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</si>
  <si>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</si>
  <si>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</si>
  <si>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</si>
  <si>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</si>
  <si>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</si>
  <si>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</si>
  <si>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</si>
  <si>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</si>
  <si>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</si>
  <si>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</si>
  <si>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</si>
  <si>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</si>
  <si>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</si>
  <si>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</si>
  <si>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</si>
  <si>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</si>
  <si>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</si>
  <si>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</si>
  <si>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</si>
  <si>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</si>
  <si>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</si>
  <si>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</si>
  <si>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</si>
  <si>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</si>
  <si>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</si>
  <si>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</si>
  <si>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</si>
  <si>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</si>
  <si>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</si>
  <si>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</si>
  <si>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</si>
  <si>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</si>
  <si>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</si>
  <si>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</si>
  <si>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</si>
  <si>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</si>
  <si>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</si>
  <si>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</si>
  <si>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</si>
  <si>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</si>
  <si>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</si>
  <si>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</si>
  <si>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</si>
  <si>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</si>
  <si>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</si>
  <si>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</si>
  <si>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</si>
  <si>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</si>
  <si>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</si>
  <si>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</si>
  <si>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</si>
  <si>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</si>
  <si>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</si>
  <si>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</si>
  <si>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</si>
  <si>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</si>
  <si>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</si>
  <si>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</si>
  <si>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</si>
  <si>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</si>
  <si>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</si>
  <si>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</si>
  <si>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</si>
  <si>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</si>
  <si>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</si>
  <si>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</si>
  <si>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</si>
  <si>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</si>
  <si>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</si>
  <si>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</si>
  <si>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</si>
  <si>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</si>
  <si>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</si>
  <si>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</si>
  <si>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</si>
  <si>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</si>
  <si>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</si>
  <si>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</si>
  <si>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</si>
  <si>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</si>
  <si>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</si>
  <si>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</si>
  <si>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</si>
  <si>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</si>
  <si>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</si>
  <si>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</si>
  <si>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</si>
  <si>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</si>
  <si>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</si>
  <si>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</si>
  <si>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</si>
  <si>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</si>
  <si>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</si>
  <si>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</si>
  <si>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</si>
  <si>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</si>
  <si>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</si>
  <si>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</si>
  <si>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</si>
  <si>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</si>
  <si>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</si>
  <si>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</si>
  <si>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</si>
  <si>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</si>
  <si>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</si>
  <si>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</si>
  <si>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</si>
  <si>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</si>
  <si>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</si>
  <si>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</si>
  <si>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</si>
  <si>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</si>
  <si>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</si>
  <si>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</si>
  <si>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</si>
  <si>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</si>
  <si>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</si>
  <si>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</si>
  <si>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</si>
  <si>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</si>
  <si>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</si>
  <si>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</si>
  <si>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</si>
  <si>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</si>
  <si>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</si>
  <si>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</si>
  <si>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</si>
  <si>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</si>
  <si>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</si>
  <si>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</si>
  <si>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</si>
  <si>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</si>
  <si>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</si>
  <si>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</si>
  <si>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</si>
  <si>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</si>
  <si>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</si>
  <si>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</si>
  <si>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</si>
  <si>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</si>
  <si>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</si>
  <si>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</si>
  <si>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</si>
  <si>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</si>
  <si>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</si>
  <si>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</si>
  <si>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</si>
  <si>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</si>
  <si>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</si>
  <si>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</si>
  <si>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</si>
  <si>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</si>
  <si>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</si>
  <si>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</si>
  <si>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</si>
  <si>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</si>
  <si>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</si>
  <si>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</si>
  <si>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</si>
  <si>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</si>
  <si>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</si>
  <si>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</si>
  <si>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</si>
  <si>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</si>
  <si>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</si>
  <si>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</si>
  <si>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</si>
  <si>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</si>
  <si>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</si>
  <si>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</si>
  <si>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</si>
  <si>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</si>
  <si>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</si>
  <si>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</si>
  <si>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</si>
  <si>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</si>
  <si>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</si>
  <si>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</si>
  <si>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</si>
  <si>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</si>
  <si>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</si>
  <si>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</si>
  <si>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</si>
  <si>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</si>
  <si>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</si>
  <si>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</si>
  <si>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</si>
  <si>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</si>
  <si>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</si>
  <si>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</si>
  <si>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</si>
  <si>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</si>
  <si>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</si>
  <si>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</si>
  <si>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</si>
  <si>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</si>
  <si>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</si>
  <si>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</si>
  <si>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</si>
  <si>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</si>
  <si>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</si>
  <si>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</si>
  <si>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</si>
  <si>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</si>
  <si>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</si>
  <si>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</si>
  <si>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</si>
  <si>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</si>
  <si>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</si>
  <si>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</si>
  <si>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</si>
  <si>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</si>
  <si>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</si>
  <si>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</si>
  <si>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</si>
  <si>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</si>
  <si>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</si>
  <si>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</si>
  <si>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</si>
  <si>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</si>
  <si>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</si>
  <si>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</si>
  <si>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</si>
  <si>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</si>
  <si>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</si>
  <si>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</si>
  <si>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</si>
  <si>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</si>
  <si>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</si>
  <si>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</si>
  <si>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</si>
  <si>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</si>
  <si>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</si>
  <si>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</si>
  <si>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</si>
  <si>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</si>
  <si>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</si>
  <si>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</si>
  <si>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</si>
  <si>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</si>
  <si>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</si>
  <si>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</si>
  <si>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</si>
  <si>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</si>
  <si>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</si>
  <si>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</si>
  <si>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</si>
  <si>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</si>
  <si>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</si>
  <si>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</si>
  <si>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</si>
  <si>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</si>
  <si>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</si>
  <si>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</si>
  <si>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</si>
  <si>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</si>
  <si>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</si>
  <si>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</si>
  <si>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</si>
  <si>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</si>
  <si>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</si>
  <si>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</si>
  <si>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</si>
  <si>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</si>
  <si>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</si>
  <si>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</si>
  <si>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</si>
  <si>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</si>
  <si>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</si>
  <si>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</si>
  <si>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</si>
  <si>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</si>
  <si>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</si>
  <si>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</si>
  <si>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</si>
  <si>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</si>
  <si>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</si>
  <si>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</si>
  <si>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</si>
  <si>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</si>
  <si>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</si>
  <si>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</si>
  <si>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</si>
  <si>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</si>
  <si>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</si>
  <si>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</si>
  <si>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</si>
  <si>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</si>
  <si>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</si>
  <si>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</si>
  <si>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</si>
  <si>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</si>
  <si>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</si>
  <si>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LSO SERVICIOS DE EDUCACION INICIAL EN EL MARCO DE LA ATENCION INTEGRAL EN DESARROLLO INFANTIL DIMF, DE CONFORMIDAD EN EL MANUAL OPERATIVO DE LA MODALIDAD INSTITUCIONAL, EL LINEAMIENTO TECNICO PARA LA ATENCION DE LA RIMERA INFAANCIA Y LAS DIRECTRICES ESTABLECIDADE POR EL ICBF, EN ARMONIA CON LA POLITICA DE ESTADO PARA EL DESARROLLO INTEGRAL DE LA PRIMERA INFANCIA DE CERO A SIEMPRE. PRESTAR LSO SERVICIOS DE EDUCACION INICIAL EN EL MARCO DE LA ATENCION INTEGRAL DE LOS CENTROS DE DESARROLLOL INFANTIL CDI, DE CONFORMIDAD EN EL MANUAL OPERATIVO DE LA MODALIDAD INSTITUCIONAL, EL LINEAMIENTO TECNICO PARA LA ATENCION DE LA RIMERA INFAANCIA Y LAS DIRECTRICES ESTABLECIDADE POR EL ICBF, EN ARMONIA CON LA POLITICA DE ESTADO PARA EL DESARROLLO INTEGRAL DE LA PRIMERA INFANCIA DE CERO A SIEMPRE.PRESTAR LOS </t>
  </si>
  <si>
    <t>2021-20-2000056,0</t>
  </si>
  <si>
    <t>20-144-2014</t>
  </si>
  <si>
    <t>INSTITUTO COLOMBIANO DE BIENESTAR FAMILIAR ICBF</t>
  </si>
  <si>
    <t>JAIDIS ESTHER PACHECO ESCORCIA</t>
  </si>
  <si>
    <t>Atender a la primra infancia en el marco de la estrategia de cero a cswiemore especificamente a los niños y niñas menores de cinco años años de familias en situacionde vulnerabilida de conformidad con la directrics, lineamientos y parametros establecidos por el ICBF, asi como regular las relaciones entre las partes derivadas de la entrega de paortes del ICBF A LA EASW en la modalidad de Hogares Comunitarios de binestar en las sigueintes formas de atencion: Familiasres, Multiples, Grupales, Empresariales; jardines sociales y en la modalidad FAMI.</t>
  </si>
  <si>
    <t>20-133-2015</t>
  </si>
  <si>
    <t>20-89-2016</t>
  </si>
  <si>
    <t>Prestar el servicio de atencion, educacion icnicial y cuidado a niños y niñas menores de 5 años, hasta su ingreso al grao de tranhsicion, con el fin de promover el desarrollo intengral de l a primera infancia con calidad, de conformidad cn los linemaintos, manual operativo, la directrices, parametros y estandares establecidos por el icbf, en ell marco de la estrategia de atencion integral de cero a siempre</t>
  </si>
  <si>
    <t>20-198-2016</t>
  </si>
  <si>
    <t>Atender a la primra infancia en el marco de la estrategia de cero a cswiemore especificamente a los niños y niñas menores de cinco años años de familias en situacionde vulnerabilida de conformidad con la directrices, lineamientos y parametros establecidos por el ICBF, ASI comio regular las relaciones entre partes derivadas de la ntrega de aportes del ICBF Ala entidad administrasdora del servicio en la modaliad de hogares comnitarios de bienestar en las sigueintes formas de atencion : familiares,multiples,grupoales,empresariales; jardines sociales,yb en la modaliad FAMI</t>
  </si>
  <si>
    <t>20-521-2016</t>
  </si>
  <si>
    <t>20-305-2018</t>
  </si>
  <si>
    <t>Prestar el servicio de atencion, educacion icnicial y cuidado a niños y niñas menores de 5 años, hasta su ingreso al grao de tranhsicion, con el fin de promover el desarrollo intengral de l a primera infancia con calidad, de conformidad cn los linemaintos</t>
  </si>
  <si>
    <t>Prestar el servicio centro de desarrollo infanctil CDI de conformidad con elmanual operativo de modalidad institucional y las directrices establecidas por el ICBF EN armonia con lapolitica de estado para el desarrollo integral de la primera infancia de cero a siempre.</t>
  </si>
  <si>
    <t>20-85-2019</t>
  </si>
  <si>
    <t>20-455-2018</t>
  </si>
  <si>
    <t>cdibosconia18@gmail.com</t>
  </si>
  <si>
    <t>Calle 30 #20A-42 18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</si>
</sst>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7" zoomScale="90" zoomScaleNormal="90" zoomScaleSheetLayoutView="40" zoomScalePageLayoutView="40" workbookViewId="0">
      <selection activeCell="G48" sqref="G48:G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800217174</v>
      </c>
      <c r="C20" s="5"/>
      <c r="D20" s="73"/>
      <c r="E20" s="5"/>
      <c r="F20" s="5"/>
      <c r="G20" s="5"/>
      <c r="H20" s="243"/>
      <c r="I20" s="149" t="s">
        <v>459</v>
      </c>
      <c r="J20" s="150" t="s">
        <v>466</v>
      </c>
      <c r="K20" s="151">
        <v>3441615068</v>
      </c>
      <c r="L20" s="152"/>
      <c r="M20" s="152">
        <v>44561</v>
      </c>
      <c r="N20" s="135">
        <f>+(M20-L20)/30</f>
        <v>1485.3666666666666</v>
      </c>
      <c r="O20" s="138"/>
      <c r="U20" s="134"/>
      <c r="V20" s="105">
        <f ca="1">NOW()</f>
        <v>44194.665070254632</v>
      </c>
      <c r="W20" s="105">
        <f ca="1">NOW()</f>
        <v>44194.665070254632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HOGARES COMUNITARIOS 18 DE FEBRERO DE BOSCONIA 05</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2678</v>
      </c>
      <c r="E48" s="145">
        <v>41660</v>
      </c>
      <c r="F48" s="145">
        <v>41912</v>
      </c>
      <c r="G48" s="160">
        <f>IF(AND(E48&lt;&gt;"",F48&lt;&gt;""),((F48-E48)/30),"")</f>
        <v>8.4</v>
      </c>
      <c r="H48" s="114" t="s">
        <v>2681</v>
      </c>
      <c r="I48" s="113" t="s">
        <v>459</v>
      </c>
      <c r="J48" s="113" t="s">
        <v>466</v>
      </c>
      <c r="K48" s="116">
        <v>226306896</v>
      </c>
      <c r="L48" s="115" t="s">
        <v>1148</v>
      </c>
      <c r="M48" s="117">
        <v>1</v>
      </c>
      <c r="N48" s="115" t="s">
        <v>27</v>
      </c>
      <c r="O48" s="115" t="s">
        <v>26</v>
      </c>
      <c r="P48" s="78"/>
    </row>
    <row r="49" spans="1:16" s="6" customFormat="1" ht="24.75" customHeight="1" x14ac:dyDescent="0.25">
      <c r="A49" s="143">
        <v>2</v>
      </c>
      <c r="B49" s="122" t="s">
        <v>2679</v>
      </c>
      <c r="C49" s="112" t="s">
        <v>31</v>
      </c>
      <c r="D49" s="110" t="s">
        <v>2682</v>
      </c>
      <c r="E49" s="145">
        <v>42037</v>
      </c>
      <c r="F49" s="145">
        <v>42369</v>
      </c>
      <c r="G49" s="160">
        <f t="shared" ref="G49:G50" si="2">IF(AND(E49&lt;&gt;"",F49&lt;&gt;""),((F49-E49)/30),"")</f>
        <v>11.066666666666666</v>
      </c>
      <c r="H49" s="122" t="s">
        <v>2681</v>
      </c>
      <c r="I49" s="113" t="s">
        <v>459</v>
      </c>
      <c r="J49" s="113" t="s">
        <v>466</v>
      </c>
      <c r="K49" s="116">
        <v>308763401</v>
      </c>
      <c r="L49" s="115" t="s">
        <v>1148</v>
      </c>
      <c r="M49" s="117">
        <v>1</v>
      </c>
      <c r="N49" s="115" t="s">
        <v>27</v>
      </c>
      <c r="O49" s="115" t="s">
        <v>26</v>
      </c>
      <c r="P49" s="78"/>
    </row>
    <row r="50" spans="1:16" s="6" customFormat="1" ht="24.75" customHeight="1" x14ac:dyDescent="0.25">
      <c r="A50" s="143">
        <v>3</v>
      </c>
      <c r="B50" s="122" t="s">
        <v>2679</v>
      </c>
      <c r="C50" s="112" t="s">
        <v>31</v>
      </c>
      <c r="D50" s="110" t="s">
        <v>2683</v>
      </c>
      <c r="E50" s="145">
        <v>42395</v>
      </c>
      <c r="F50" s="145">
        <v>42674</v>
      </c>
      <c r="G50" s="160">
        <f t="shared" si="2"/>
        <v>9.3000000000000007</v>
      </c>
      <c r="H50" s="119" t="s">
        <v>2684</v>
      </c>
      <c r="I50" s="113" t="s">
        <v>459</v>
      </c>
      <c r="J50" s="113" t="s">
        <v>466</v>
      </c>
      <c r="K50" s="116">
        <v>757003985</v>
      </c>
      <c r="L50" s="115" t="s">
        <v>1148</v>
      </c>
      <c r="M50" s="117">
        <v>1</v>
      </c>
      <c r="N50" s="115" t="s">
        <v>27</v>
      </c>
      <c r="O50" s="115" t="s">
        <v>26</v>
      </c>
      <c r="P50" s="78"/>
    </row>
    <row r="51" spans="1:16" s="6" customFormat="1" ht="24.75" customHeight="1" outlineLevel="1" x14ac:dyDescent="0.25">
      <c r="A51" s="143">
        <v>4</v>
      </c>
      <c r="B51" s="122" t="s">
        <v>2679</v>
      </c>
      <c r="C51" s="112" t="s">
        <v>31</v>
      </c>
      <c r="D51" s="110" t="s">
        <v>2685</v>
      </c>
      <c r="E51" s="145">
        <v>42397</v>
      </c>
      <c r="F51" s="145">
        <v>42674</v>
      </c>
      <c r="G51" s="160">
        <f t="shared" ref="G51:G107" si="3">IF(AND(E51&lt;&gt;"",F51&lt;&gt;""),((F51-E51)/30),"")</f>
        <v>9.2333333333333325</v>
      </c>
      <c r="H51" s="114" t="s">
        <v>2686</v>
      </c>
      <c r="I51" s="113" t="s">
        <v>459</v>
      </c>
      <c r="J51" s="113" t="s">
        <v>466</v>
      </c>
      <c r="K51" s="116">
        <v>265016417</v>
      </c>
      <c r="L51" s="115" t="s">
        <v>1148</v>
      </c>
      <c r="M51" s="117">
        <v>1</v>
      </c>
      <c r="N51" s="115" t="s">
        <v>27</v>
      </c>
      <c r="O51" s="115" t="s">
        <v>26</v>
      </c>
      <c r="P51" s="78"/>
    </row>
    <row r="52" spans="1:16" s="7" customFormat="1" ht="24.75" customHeight="1" outlineLevel="1" x14ac:dyDescent="0.25">
      <c r="A52" s="144">
        <v>5</v>
      </c>
      <c r="B52" s="122" t="s">
        <v>2679</v>
      </c>
      <c r="C52" s="112" t="s">
        <v>31</v>
      </c>
      <c r="D52" s="110" t="s">
        <v>2687</v>
      </c>
      <c r="E52" s="145">
        <v>42661</v>
      </c>
      <c r="F52" s="145">
        <v>43312</v>
      </c>
      <c r="G52" s="160">
        <f t="shared" si="3"/>
        <v>21.7</v>
      </c>
      <c r="H52" s="122" t="s">
        <v>2686</v>
      </c>
      <c r="I52" s="113" t="s">
        <v>459</v>
      </c>
      <c r="J52" s="113" t="s">
        <v>466</v>
      </c>
      <c r="K52" s="116">
        <v>957314432</v>
      </c>
      <c r="L52" s="115" t="s">
        <v>1148</v>
      </c>
      <c r="M52" s="117">
        <v>1</v>
      </c>
      <c r="N52" s="115" t="s">
        <v>27</v>
      </c>
      <c r="O52" s="115" t="s">
        <v>26</v>
      </c>
      <c r="P52" s="79"/>
    </row>
    <row r="53" spans="1:16" s="7" customFormat="1" ht="24.75" customHeight="1" outlineLevel="1" x14ac:dyDescent="0.25">
      <c r="A53" s="144">
        <v>6</v>
      </c>
      <c r="B53" s="122" t="s">
        <v>2679</v>
      </c>
      <c r="C53" s="112" t="s">
        <v>31</v>
      </c>
      <c r="D53" s="110" t="s">
        <v>2688</v>
      </c>
      <c r="E53" s="145">
        <v>43392</v>
      </c>
      <c r="F53" s="145">
        <v>43403</v>
      </c>
      <c r="G53" s="160">
        <f t="shared" si="3"/>
        <v>0.36666666666666664</v>
      </c>
      <c r="H53" s="119" t="s">
        <v>2689</v>
      </c>
      <c r="I53" s="113" t="s">
        <v>459</v>
      </c>
      <c r="J53" s="113" t="s">
        <v>466</v>
      </c>
      <c r="K53" s="116">
        <v>87352147</v>
      </c>
      <c r="L53" s="115" t="s">
        <v>1148</v>
      </c>
      <c r="M53" s="117">
        <v>1</v>
      </c>
      <c r="N53" s="115" t="s">
        <v>27</v>
      </c>
      <c r="O53" s="115" t="s">
        <v>26</v>
      </c>
      <c r="P53" s="79"/>
    </row>
    <row r="54" spans="1:16" s="7" customFormat="1" ht="24.75" customHeight="1" outlineLevel="1" x14ac:dyDescent="0.25">
      <c r="A54" s="144">
        <v>7</v>
      </c>
      <c r="B54" s="122" t="s">
        <v>2679</v>
      </c>
      <c r="C54" s="112" t="s">
        <v>31</v>
      </c>
      <c r="D54" s="110" t="s">
        <v>2691</v>
      </c>
      <c r="E54" s="145">
        <v>43482</v>
      </c>
      <c r="F54" s="145">
        <v>43738</v>
      </c>
      <c r="G54" s="160">
        <f t="shared" si="3"/>
        <v>8.5333333333333332</v>
      </c>
      <c r="H54" s="114" t="s">
        <v>2690</v>
      </c>
      <c r="I54" s="113" t="s">
        <v>459</v>
      </c>
      <c r="J54" s="113" t="s">
        <v>466</v>
      </c>
      <c r="K54" s="118">
        <v>737486086</v>
      </c>
      <c r="L54" s="115" t="s">
        <v>1148</v>
      </c>
      <c r="M54" s="117">
        <v>1</v>
      </c>
      <c r="N54" s="115" t="s">
        <v>27</v>
      </c>
      <c r="O54" s="115" t="s">
        <v>26</v>
      </c>
      <c r="P54" s="79"/>
    </row>
    <row r="55" spans="1:16" s="7" customFormat="1" ht="24.75" customHeight="1" outlineLevel="1" x14ac:dyDescent="0.25">
      <c r="A55" s="144">
        <v>8</v>
      </c>
      <c r="B55" s="122" t="s">
        <v>2679</v>
      </c>
      <c r="C55" s="112" t="s">
        <v>31</v>
      </c>
      <c r="D55" s="110" t="s">
        <v>2692</v>
      </c>
      <c r="E55" s="145">
        <v>43449</v>
      </c>
      <c r="F55" s="145">
        <v>43799</v>
      </c>
      <c r="G55" s="160">
        <f t="shared" si="3"/>
        <v>11.666666666666666</v>
      </c>
      <c r="H55" s="122" t="s">
        <v>2686</v>
      </c>
      <c r="I55" s="113" t="s">
        <v>459</v>
      </c>
      <c r="J55" s="113" t="s">
        <v>466</v>
      </c>
      <c r="K55" s="118">
        <v>555287431</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137664602.72</v>
      </c>
      <c r="F185" s="92"/>
      <c r="G185" s="93"/>
      <c r="H185" s="88"/>
      <c r="I185" s="90" t="s">
        <v>2627</v>
      </c>
      <c r="J185" s="166">
        <f>+SUM(M179:M183)</f>
        <v>0.02</v>
      </c>
      <c r="K185" s="236" t="s">
        <v>2628</v>
      </c>
      <c r="L185" s="236"/>
      <c r="M185" s="94">
        <f>+J185*(SUM(K20:K35))</f>
        <v>68832301.359999999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33476</v>
      </c>
      <c r="D193" s="5"/>
      <c r="E193" s="126">
        <v>3608</v>
      </c>
      <c r="F193" s="5"/>
      <c r="G193" s="5"/>
      <c r="H193" s="147" t="s">
        <v>2680</v>
      </c>
      <c r="J193" s="5"/>
      <c r="K193" s="127">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2680</v>
      </c>
      <c r="D211" s="21"/>
      <c r="G211" s="27" t="s">
        <v>2620</v>
      </c>
      <c r="H211" s="148"/>
      <c r="J211" s="27" t="s">
        <v>2622</v>
      </c>
      <c r="K211" s="148" t="s">
        <v>2694</v>
      </c>
      <c r="L211" s="21"/>
      <c r="M211" s="21"/>
      <c r="N211" s="21"/>
      <c r="O211" s="8"/>
    </row>
    <row r="212" spans="1:15" x14ac:dyDescent="0.25">
      <c r="A212" s="9"/>
      <c r="B212" s="27" t="s">
        <v>2619</v>
      </c>
      <c r="C212" s="147" t="s">
        <v>2680</v>
      </c>
      <c r="D212" s="21"/>
      <c r="G212" s="27" t="s">
        <v>2621</v>
      </c>
      <c r="H212" s="148"/>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purl.org/dc/terms/"/>
    <ds:schemaRef ds:uri="4fb10211-09fb-4e80-9f0b-184718d5d98c"/>
    <ds:schemaRef ds:uri="http://www.w3.org/XML/1998/namespace"/>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2020-12-29T20:59:50Z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