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4. Bagado _ 2021-27-10001073 _ 1727 Cupos _ Atencion Propia e Intercultural\"/>
    </mc:Choice>
  </mc:AlternateContent>
  <xr:revisionPtr revIDLastSave="0" documentId="13_ncr:1_{FF84D877-F9AB-4D3D-81D0-49315D948E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<sst xmlns="http://schemas.openxmlformats.org/spreadsheetml/2006/main" count="3292" uniqueCount="2743">
  <si>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</si>
  <si>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</si>
  <si>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</si>
  <si>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</si>
  <si>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</si>
  <si>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</si>
  <si>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</si>
  <si>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</si>
  <si>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</si>
  <si>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</si>
  <si>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</si>
  <si>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</si>
  <si>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</si>
  <si>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</si>
  <si>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</si>
  <si>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</si>
  <si>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</si>
  <si>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</si>
  <si>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</si>
  <si>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</si>
  <si>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</si>
  <si>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</si>
  <si>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</si>
  <si>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</si>
  <si>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</si>
  <si>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</si>
  <si>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</si>
  <si>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</si>
  <si>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</si>
  <si>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</si>
  <si>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</si>
  <si>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</si>
  <si>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</si>
  <si>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</si>
  <si>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</si>
  <si>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</si>
  <si>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</si>
  <si>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</si>
  <si>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</si>
  <si>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</si>
  <si>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</si>
  <si>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</si>
  <si>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</si>
  <si>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</si>
  <si>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</si>
  <si>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</si>
  <si>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</si>
  <si>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</si>
  <si>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</si>
  <si>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</si>
  <si>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</si>
  <si>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</si>
  <si>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</si>
  <si>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</si>
  <si>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</si>
  <si>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</si>
  <si>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</si>
  <si>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</si>
  <si>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</si>
  <si>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</si>
  <si>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</si>
  <si>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</si>
  <si>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</si>
  <si>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</si>
  <si>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</si>
  <si>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</si>
  <si>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</si>
  <si>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</si>
  <si>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</si>
  <si>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</si>
  <si>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</si>
  <si>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</si>
  <si>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</si>
  <si>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</si>
  <si>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</si>
  <si>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</si>
  <si>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</si>
  <si>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</si>
  <si>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</si>
  <si>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</si>
  <si>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</si>
  <si>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</si>
  <si>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</si>
  <si>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</si>
  <si>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</si>
  <si>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</si>
  <si>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</si>
  <si>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</si>
  <si>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</si>
  <si>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</si>
  <si>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</si>
  <si>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</si>
  <si>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</si>
  <si>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</si>
  <si>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</si>
  <si>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</si>
  <si>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</si>
  <si>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</si>
  <si>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</si>
  <si>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</si>
  <si>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</si>
  <si>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</si>
  <si>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</si>
  <si>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</si>
  <si>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</si>
  <si>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</si>
  <si>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</si>
  <si>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</si>
  <si>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</si>
  <si>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</si>
  <si>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</si>
  <si>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</si>
  <si>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</si>
  <si>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</si>
  <si>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</si>
  <si>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</si>
  <si>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</si>
  <si>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</si>
  <si>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</si>
  <si>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</si>
  <si>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</si>
  <si>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</si>
  <si>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</si>
  <si>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</si>
  <si>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</si>
  <si>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</si>
  <si>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</si>
  <si>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</si>
  <si>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</si>
  <si>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</si>
  <si>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</si>
  <si>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</si>
  <si>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</si>
  <si>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</si>
  <si>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</si>
  <si>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</si>
  <si>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</si>
  <si>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</si>
  <si>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</si>
  <si>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</si>
  <si>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</si>
  <si>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</si>
  <si>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</si>
  <si>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</si>
  <si>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</si>
  <si>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</si>
  <si>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</si>
  <si>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</si>
  <si>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</si>
  <si>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</si>
  <si>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</si>
  <si>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</si>
  <si>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</si>
  <si>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</si>
  <si>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</si>
  <si>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</si>
  <si>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</si>
  <si>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</si>
  <si>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</si>
  <si>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</si>
  <si>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</si>
  <si>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</si>
  <si>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</si>
  <si>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</si>
  <si>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</si>
  <si>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</si>
  <si>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</si>
  <si>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</si>
  <si>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</si>
  <si>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</si>
  <si>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</si>
  <si>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</si>
  <si>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</si>
  <si>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</si>
  <si>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</si>
  <si>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</si>
  <si>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</si>
  <si>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</si>
  <si>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</si>
  <si>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</si>
  <si>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</si>
  <si>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</si>
  <si>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</si>
  <si>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</si>
  <si>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</si>
  <si>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</si>
  <si>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</si>
  <si>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</si>
  <si>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</si>
  <si>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</si>
  <si>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</si>
  <si>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</si>
  <si>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</si>
  <si>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</si>
  <si>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</si>
  <si>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</si>
  <si>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</si>
  <si>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</si>
  <si>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</si>
  <si>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</si>
  <si>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</si>
  <si>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</si>
  <si>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</si>
  <si>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</si>
  <si>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</si>
  <si>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</si>
  <si>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</si>
  <si>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</si>
  <si>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</si>
  <si>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</si>
  <si>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</si>
  <si>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</si>
  <si>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</si>
  <si>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</si>
  <si>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</si>
  <si>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</si>
  <si>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</si>
  <si>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</si>
  <si>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</si>
  <si>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</si>
  <si>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</si>
  <si>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</si>
  <si>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</si>
  <si>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</si>
  <si>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</si>
  <si>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</si>
  <si>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</si>
  <si>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</si>
  <si>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</si>
  <si>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</si>
  <si>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</si>
  <si>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</si>
  <si>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</si>
  <si>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</si>
  <si>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</si>
  <si>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</si>
  <si>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</si>
  <si>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</si>
  <si>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</si>
  <si>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</si>
  <si>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</si>
  <si>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</si>
  <si>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</si>
  <si>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</si>
  <si>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</si>
  <si>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</si>
  <si>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</si>
  <si>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</si>
  <si>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</si>
  <si>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</si>
  <si>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</si>
  <si>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</si>
  <si>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</si>
  <si>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</si>
  <si>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</si>
  <si>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</si>
  <si>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</si>
  <si>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</si>
  <si>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</si>
  <si>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</si>
  <si>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</si>
  <si>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</si>
  <si>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</si>
  <si>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</si>
  <si>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</si>
  <si>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</si>
  <si>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</si>
  <si>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</si>
  <si>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</si>
  <si>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</si>
  <si>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</si>
  <si>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</si>
  <si>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</si>
  <si>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</si>
  <si>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</si>
  <si>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</si>
  <si>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</si>
  <si>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</si>
  <si>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</si>
  <si>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</si>
  <si>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</si>
  <si>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</si>
  <si>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</si>
  <si>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</si>
  <si>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</si>
  <si>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</si>
  <si>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</si>
  <si>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</si>
  <si>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</si>
  <si>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</si>
  <si>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</si>
  <si>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</si>
  <si>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</si>
  <si>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</si>
  <si>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</si>
  <si>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</si>
  <si>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</si>
  <si>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</si>
  <si>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</si>
  <si>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</si>
  <si>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</si>
  <si>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</si>
  <si>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</si>
  <si>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</si>
  <si>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</si>
  <si>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</si>
  <si>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</si>
  <si>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</si>
  <si>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</si>
  <si>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</si>
  <si>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</si>
  <si>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</si>
  <si>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</si>
  <si>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</si>
  <si>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</si>
  <si>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</si>
  <si>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</si>
  <si>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</si>
  <si>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</si>
  <si>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</si>
  <si>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</si>
  <si>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</si>
  <si>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</si>
  <si>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</si>
  <si>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</si>
  <si>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</si>
  <si>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</si>
  <si>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</si>
  <si>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</si>
  <si>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</si>
  <si>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</si>
  <si>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</si>
  <si>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</si>
  <si>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</si>
  <si>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</si>
  <si>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</si>
  <si>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</si>
  <si>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</si>
  <si>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</si>
  <si>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</si>
  <si>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</si>
  <si>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</si>
  <si>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</si>
  <si>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</si>
  <si>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</si>
  <si>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</si>
  <si>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</si>
  <si>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</si>
  <si>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</si>
  <si>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</si>
  <si>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</si>
  <si>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</si>
  <si>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</si>
  <si>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</si>
  <si>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</si>
  <si>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</si>
  <si>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</si>
  <si>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</si>
  <si>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</si>
  <si>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</si>
  <si>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</si>
  <si>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</si>
  <si>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</si>
  <si>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</si>
  <si>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</si>
  <si>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</si>
  <si>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</si>
  <si>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</si>
  <si>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</si>
  <si>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</si>
  <si>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</si>
  <si>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</si>
  <si>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</si>
  <si>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</si>
  <si>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</si>
  <si>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</si>
  <si>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</si>
  <si>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</si>
  <si>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</si>
  <si>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</si>
  <si>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</si>
  <si>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</si>
  <si>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</si>
  <si>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</si>
  <si>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</si>
  <si>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</si>
  <si>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</si>
  <si>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</si>
  <si>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</si>
  <si>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</si>
  <si>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</si>
  <si>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</si>
  <si>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</si>
  <si>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</si>
  <si>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</si>
  <si>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</si>
  <si>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</si>
  <si>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</si>
  <si>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</si>
  <si>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</si>
  <si>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</si>
  <si>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</si>
  <si>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</si>
  <si>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</si>
  <si>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</si>
  <si>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</si>
  <si>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</si>
  <si>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</si>
  <si>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</si>
  <si>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</si>
  <si>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</si>
  <si>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</si>
  <si>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</si>
  <si>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</si>
  <si>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</si>
  <si>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</si>
  <si>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</si>
  <si>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</si>
  <si>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</si>
  <si>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</si>
  <si>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</si>
  <si>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</si>
  <si>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</si>
  <si>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</si>
  <si>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</si>
  <si>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</si>
  <si>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</si>
  <si>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</si>
  <si>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</si>
  <si>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</si>
  <si>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</si>
  <si>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</si>
  <si>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</si>
  <si>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</si>
  <si>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</si>
  <si>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</si>
  <si>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</si>
  <si>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</si>
  <si>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</si>
  <si>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</si>
  <si>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</si>
  <si>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</si>
  <si>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</si>
  <si>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</si>
  <si>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</si>
  <si>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</si>
  <si>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</si>
  <si>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</si>
  <si>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</si>
  <si>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</si>
  <si>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</si>
  <si>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</si>
  <si>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</si>
  <si>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</si>
  <si>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</si>
  <si>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</si>
  <si>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</si>
  <si>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</si>
  <si>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</si>
  <si>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</si>
  <si>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</si>
  <si>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</si>
  <si>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</si>
  <si>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</si>
  <si>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</si>
  <si>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</si>
  <si>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</si>
  <si>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</si>
  <si>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</si>
  <si>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</si>
  <si>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</si>
  <si>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</si>
  <si>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</si>
  <si>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</si>
  <si>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</si>
  <si>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</si>
  <si>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</si>
  <si>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</si>
  <si>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</si>
  <si>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</si>
  <si>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</si>
  <si>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</si>
  <si>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</si>
  <si>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</si>
  <si>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</si>
  <si>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</si>
  <si>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</si>
  <si>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</si>
  <si>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</si>
  <si>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</si>
  <si>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</si>
  <si>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</si>
  <si>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</si>
  <si>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</si>
  <si>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</si>
  <si>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</si>
  <si>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</si>
  <si>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</si>
  <si>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</si>
  <si>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</si>
  <si>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</si>
  <si>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</si>
  <si>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</si>
  <si>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</si>
  <si>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</si>
  <si>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</si>
  <si>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</si>
  <si>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</si>
  <si>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</si>
  <si>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</si>
  <si>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</si>
  <si>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</si>
  <si>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</si>
  <si>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</si>
  <si>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</si>
  <si>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</si>
  <si>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</si>
  <si>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</si>
  <si>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</si>
  <si>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</si>
  <si>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</si>
  <si>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</si>
  <si>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</si>
  <si>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</si>
  <si>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</si>
  <si>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</si>
  <si>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</si>
  <si>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</si>
  <si>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</si>
  <si>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</si>
  <si>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</si>
  <si>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</si>
  <si>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</si>
  <si>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</si>
  <si>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</si>
  <si>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</si>
  <si>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</si>
  <si>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</si>
  <si>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</si>
  <si>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</si>
  <si>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</si>
  <si>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</si>
  <si>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</si>
  <si>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</si>
  <si>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</si>
  <si>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</si>
  <si>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</si>
  <si>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</si>
  <si>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</si>
  <si>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</si>
  <si>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</si>
  <si>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</si>
  <si>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</si>
  <si>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</si>
  <si>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</si>
  <si>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</si>
  <si>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</si>
  <si>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</si>
  <si>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</si>
  <si>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</si>
  <si>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</si>
  <si>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</si>
  <si>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</si>
  <si>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</si>
  <si>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</si>
  <si>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</si>
  <si>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</si>
  <si>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</si>
  <si>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</si>
  <si>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</si>
  <si>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</si>
  <si>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</si>
  <si>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</si>
  <si>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</si>
  <si>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</si>
  <si>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</si>
  <si>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</si>
  <si>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</si>
  <si>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</si>
  <si>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</si>
  <si>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</si>
  <si>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</si>
  <si>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</si>
  <si>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</si>
  <si>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</si>
  <si>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</si>
  <si>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</si>
  <si>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</si>
  <si>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</si>
  <si>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</si>
  <si>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</si>
  <si>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</si>
  <si>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</si>
  <si>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</si>
  <si>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</si>
  <si>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</si>
  <si>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</si>
  <si>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</si>
  <si>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</si>
  <si>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</si>
  <si>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</si>
  <si>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</si>
  <si>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</si>
  <si>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</si>
  <si>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</si>
  <si>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</si>
  <si>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</si>
  <si>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</si>
  <si>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</si>
  <si>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</si>
  <si>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</si>
  <si>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</si>
  <si>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</si>
  <si>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</si>
  <si>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</si>
  <si>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</si>
  <si>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</si>
  <si>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</si>
  <si>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</si>
  <si>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</si>
  <si>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</si>
  <si>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</si>
  <si>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</si>
  <si>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</si>
  <si>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</si>
  <si>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</si>
  <si>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</si>
  <si>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</si>
  <si>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</si>
  <si>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</si>
  <si>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</si>
  <si>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</si>
  <si>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</si>
  <si>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</si>
  <si>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</si>
  <si>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</si>
  <si>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</si>
  <si>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</si>
  <si>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</si>
  <si>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</si>
  <si>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</si>
  <si>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</si>
  <si>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</si>
  <si>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</si>
  <si>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</si>
  <si>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</si>
  <si>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</si>
  <si>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</si>
  <si>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</si>
  <si>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</si>
  <si>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</si>
  <si>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</si>
  <si>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</si>
  <si>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</si>
  <si>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</si>
  <si>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</si>
  <si>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</si>
  <si>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</si>
  <si>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</si>
  <si>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</si>
  <si>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</si>
  <si>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</si>
  <si>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</si>
  <si>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</si>
  <si>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</si>
  <si>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</si>
  <si>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</si>
  <si>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</si>
  <si>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</si>
  <si>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</si>
  <si>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</si>
  <si>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</si>
  <si>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</si>
  <si>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</si>
  <si>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</si>
  <si>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</si>
  <si>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</si>
  <si>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</si>
  <si>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</si>
  <si>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</si>
  <si>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</si>
  <si>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</si>
  <si>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</si>
  <si>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</si>
  <si>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</si>
  <si>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</si>
  <si>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</si>
  <si>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</si>
  <si>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</si>
  <si>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</si>
  <si>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</si>
  <si>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</si>
  <si>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</si>
  <si>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</si>
  <si>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</si>
  <si>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</si>
  <si>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</si>
  <si>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</si>
  <si>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</si>
  <si>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</si>
  <si>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</si>
  <si>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</si>
  <si>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</si>
  <si>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</si>
  <si>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</si>
  <si>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</si>
  <si>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</si>
  <si>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</si>
  <si>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</si>
  <si>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</si>
  <si>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</si>
  <si>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</si>
  <si>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</si>
  <si>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</si>
  <si>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</si>
  <si>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</si>
  <si>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</si>
  <si>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</si>
  <si>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</si>
  <si>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</si>
  <si>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</si>
  <si>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</si>
  <si>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</si>
  <si>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</si>
  <si>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</si>
  <si>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</si>
  <si>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</si>
  <si>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</si>
  <si>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</si>
  <si>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</si>
  <si>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</si>
  <si>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</si>
  <si>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</si>
  <si>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</si>
  <si>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</si>
  <si>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</si>
  <si>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</si>
  <si>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</si>
  <si>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</si>
  <si>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</si>
  <si>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</si>
  <si>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</si>
  <si>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</si>
  <si>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</si>
  <si>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</si>
  <si>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</si>
  <si>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</si>
  <si>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</si>
  <si>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</si>
  <si>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</si>
  <si>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</si>
  <si>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</si>
  <si>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</si>
  <si>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</si>
  <si>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</si>
  <si>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</si>
  <si>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</si>
  <si>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</si>
  <si>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</si>
  <si>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</si>
  <si>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</si>
  <si>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</si>
  <si>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</si>
  <si>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</si>
  <si>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</si>
  <si>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</si>
  <si>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</si>
  <si>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</si>
  <si>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</si>
  <si>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</si>
  <si>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</si>
  <si>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</si>
  <si>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</si>
  <si>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</si>
  <si>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</si>
  <si>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</si>
  <si>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</si>
  <si>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</si>
  <si>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</si>
  <si>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</si>
  <si>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</si>
  <si>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</si>
  <si>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</si>
  <si>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</si>
  <si>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</si>
  <si>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</si>
  <si>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</si>
  <si>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</si>
  <si>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</si>
  <si>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</si>
  <si>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</si>
  <si>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</si>
  <si>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</si>
  <si>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</si>
  <si>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</si>
  <si>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</si>
  <si>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</si>
  <si>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</si>
  <si>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</si>
  <si>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</si>
  <si>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</si>
  <si>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</si>
  <si>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</si>
  <si>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</si>
  <si>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</si>
  <si>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</si>
  <si>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</si>
  <si>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</si>
  <si>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</si>
  <si>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</si>
  <si>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</si>
  <si>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</si>
  <si>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</si>
  <si>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</si>
  <si>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</si>
  <si>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</si>
  <si>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</si>
  <si>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</si>
  <si>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</si>
  <si>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</si>
  <si>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</si>
  <si>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</si>
  <si>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</si>
  <si>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</si>
  <si>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</si>
  <si>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</si>
  <si>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</si>
  <si>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</si>
  <si>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</si>
  <si>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</si>
  <si>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</si>
  <si>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</si>
  <si>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</si>
  <si>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</si>
  <si>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</si>
  <si>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</si>
  <si>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</si>
  <si>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</si>
  <si>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</si>
  <si>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</si>
  <si>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</si>
  <si>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</si>
  <si>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</si>
  <si>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</si>
  <si>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</si>
  <si>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</si>
  <si>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</si>
  <si>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</si>
  <si>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</si>
  <si>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</si>
  <si>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</si>
  <si>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</si>
  <si>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</si>
  <si>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</si>
  <si>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</si>
  <si>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</si>
  <si>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</si>
  <si>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</si>
  <si>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</si>
  <si>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</si>
  <si>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</si>
  <si>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</si>
  <si>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</si>
  <si>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</si>
  <si>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</si>
  <si>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</si>
  <si>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</si>
  <si>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</si>
  <si>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</si>
  <si>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</si>
  <si>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</si>
  <si>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</si>
  <si>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</si>
  <si>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</si>
  <si>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</si>
  <si>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</si>
  <si>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</si>
  <si>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</si>
  <si>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</si>
  <si>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</si>
  <si>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</si>
  <si>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</si>
  <si>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</si>
  <si>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</si>
  <si>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</si>
  <si>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</si>
  <si>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</si>
  <si>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</si>
  <si>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</si>
  <si>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</si>
  <si>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</si>
  <si>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</si>
  <si>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</si>
  <si>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</si>
  <si>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</si>
  <si>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</si>
  <si>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</si>
  <si>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</si>
  <si>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</si>
  <si>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</si>
  <si>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</si>
  <si>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</si>
  <si>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</si>
  <si>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</si>
  <si>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</si>
  <si>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</si>
  <si>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</si>
  <si>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</si>
  <si>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</si>
  <si>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</si>
  <si>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</si>
  <si>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</si>
  <si>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</si>
  <si>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</si>
  <si>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</si>
  <si>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</si>
  <si>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</si>
  <si>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</si>
  <si>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</si>
  <si>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</si>
  <si>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</si>
  <si>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</si>
  <si>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</si>
  <si>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</si>
  <si>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</si>
  <si>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</si>
  <si>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</si>
  <si>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</si>
  <si>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</si>
  <si>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</si>
  <si>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</si>
  <si>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</si>
  <si>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</si>
  <si>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</si>
  <si>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</si>
  <si>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</si>
  <si>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</si>
  <si>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</si>
  <si>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</si>
  <si>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</si>
  <si>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</si>
  <si>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</si>
  <si>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</si>
  <si>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</si>
  <si>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</si>
  <si>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</si>
  <si>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</si>
  <si>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</si>
  <si>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</si>
  <si>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</si>
  <si>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</si>
  <si>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</si>
  <si>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</si>
  <si>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</si>
  <si>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</si>
  <si>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</si>
  <si>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</si>
  <si>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</si>
  <si>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</si>
  <si>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</si>
  <si>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</si>
  <si>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</si>
  <si>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</si>
  <si>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</si>
  <si>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</si>
  <si>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</si>
  <si>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</si>
  <si>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</si>
  <si>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</si>
  <si>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</si>
  <si>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</si>
  <si>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</si>
  <si>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</si>
  <si>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</si>
  <si>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</si>
  <si>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</si>
  <si>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</si>
  <si>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</si>
  <si>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</si>
  <si>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</si>
  <si>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</si>
  <si>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</si>
  <si>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</si>
  <si>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</si>
  <si>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</si>
  <si>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</si>
  <si>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</si>
  <si>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</si>
  <si>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</si>
  <si>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</si>
  <si>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</si>
  <si>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</si>
  <si>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</si>
  <si>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</si>
  <si>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</si>
  <si>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</si>
  <si>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</si>
  <si>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</si>
  <si>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</si>
  <si>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</si>
  <si>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</si>
  <si>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</si>
  <si>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</si>
  <si>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</si>
  <si>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</si>
  <si>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</si>
  <si>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</si>
  <si>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</si>
  <si>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</si>
  <si>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</si>
  <si>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</si>
  <si>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</si>
  <si>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</si>
  <si>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</si>
  <si>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</si>
  <si>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</si>
  <si>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</si>
  <si>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</si>
  <si>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</si>
  <si>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</si>
  <si>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</si>
  <si>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</si>
  <si>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</si>
  <si>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</si>
  <si>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</si>
  <si>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</si>
  <si>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</si>
  <si>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</si>
  <si>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</si>
  <si>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</si>
  <si>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</si>
  <si>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</si>
  <si>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</si>
  <si>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</si>
  <si>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</si>
  <si>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</si>
  <si>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</si>
  <si>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</si>
  <si>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</si>
  <si>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</si>
  <si>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</si>
  <si>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</si>
  <si>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</si>
  <si>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</si>
  <si>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</si>
  <si>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</si>
  <si>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</si>
  <si>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</si>
  <si>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</si>
  <si>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</si>
  <si>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</si>
  <si>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</si>
  <si>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</si>
  <si>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</si>
  <si>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</si>
  <si>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</si>
  <si>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</si>
  <si>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</si>
  <si>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</si>
  <si>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</si>
  <si>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</si>
  <si>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</si>
  <si>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</si>
  <si>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</si>
  <si>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</si>
  <si>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</si>
  <si>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</si>
  <si>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</si>
  <si>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</si>
  <si>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</si>
  <si>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</si>
  <si>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</si>
  <si>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</si>
  <si>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</si>
  <si>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</si>
  <si>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</si>
  <si>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</si>
  <si>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</si>
  <si>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</si>
  <si>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</si>
  <si>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</si>
  <si>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</si>
  <si>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</si>
  <si>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</si>
  <si>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</si>
  <si>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</si>
  <si>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</si>
  <si>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</si>
  <si>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</si>
  <si>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</si>
  <si>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</si>
  <si>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</si>
  <si>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</si>
  <si>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</si>
  <si>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</si>
  <si>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</si>
  <si>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</si>
  <si>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</si>
  <si>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</si>
  <si>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</si>
  <si>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</si>
  <si>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</si>
  <si>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</si>
  <si>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</si>
  <si>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</si>
  <si>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</si>
  <si>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</si>
  <si>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</si>
  <si>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</si>
  <si>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</si>
  <si>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</si>
  <si>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</si>
  <si>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</si>
  <si>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</si>
  <si>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</si>
  <si>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</si>
  <si>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</si>
  <si>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</si>
  <si>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</si>
  <si>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</si>
  <si>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</si>
  <si>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</si>
  <si>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</si>
  <si>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</si>
  <si>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</si>
  <si>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</si>
  <si>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</si>
  <si>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</si>
  <si>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</si>
  <si>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</si>
  <si>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</si>
  <si>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</si>
  <si>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</si>
  <si>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</si>
  <si>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</si>
  <si>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</si>
  <si>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</si>
  <si>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</si>
  <si>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</si>
  <si>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</si>
  <si>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</si>
  <si>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</si>
  <si>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</si>
  <si>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</si>
  <si>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</si>
  <si>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</si>
  <si>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</si>
  <si>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</si>
  <si>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</si>
  <si>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</si>
  <si>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</si>
  <si>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</si>
  <si>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</si>
  <si>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</si>
  <si>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</si>
  <si>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</si>
  <si>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</si>
  <si>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</si>
  <si>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</si>
  <si>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</si>
  <si>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</si>
  <si>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</si>
  <si>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</si>
  <si>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</si>
  <si>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</si>
  <si>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</si>
  <si>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</si>
  <si>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</si>
  <si>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</si>
  <si>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</si>
  <si>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</si>
  <si>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</si>
  <si>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</si>
  <si>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</si>
  <si>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</si>
  <si>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</si>
  <si>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</si>
  <si>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</si>
  <si>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</si>
  <si>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</si>
  <si>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</si>
  <si>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</si>
  <si>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</si>
  <si>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</si>
  <si>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</si>
  <si>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</si>
  <si>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</si>
  <si>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</si>
  <si>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</si>
  <si>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</si>
  <si>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</si>
  <si>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</si>
  <si>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</si>
  <si>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</si>
  <si>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</si>
  <si>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</si>
  <si>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</si>
  <si>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</si>
  <si>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</si>
  <si>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</si>
  <si>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</si>
  <si>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</si>
  <si>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</si>
  <si>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</si>
  <si>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</si>
  <si>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</si>
  <si>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</si>
  <si>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</si>
  <si>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</si>
  <si>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</si>
  <si>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</si>
  <si>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</si>
  <si>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</si>
  <si>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</si>
  <si>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</si>
  <si>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</si>
  <si>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</si>
  <si>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</si>
  <si>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</si>
  <si>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</si>
  <si>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</si>
  <si>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</si>
  <si>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</si>
  <si>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</si>
  <si>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</si>
  <si>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</si>
  <si>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</si>
  <si>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</si>
  <si>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</si>
  <si>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</si>
  <si>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</si>
  <si>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</si>
  <si>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</si>
  <si>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</si>
  <si>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</si>
  <si>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</si>
  <si>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</si>
  <si>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</si>
  <si>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</si>
  <si>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</si>
  <si>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</si>
  <si>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</si>
  <si>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</si>
  <si>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</si>
  <si>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</si>
  <si>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</si>
  <si>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</si>
  <si>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</si>
  <si>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</si>
  <si>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</si>
  <si>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</si>
  <si>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</si>
  <si>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</si>
  <si>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</si>
  <si>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</si>
  <si>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</si>
  <si>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</si>
  <si>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</si>
  <si>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</si>
  <si>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</si>
  <si>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</si>
  <si>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</si>
  <si>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</si>
  <si>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</si>
  <si>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</si>
  <si>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</si>
  <si>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</si>
  <si>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</si>
  <si>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</si>
  <si>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</si>
  <si>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</si>
  <si>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</si>
  <si>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</si>
  <si>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</si>
  <si>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</si>
  <si>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</si>
  <si>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</si>
  <si>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</si>
  <si>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</si>
  <si>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</si>
  <si>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</si>
  <si>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</si>
  <si>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</si>
  <si>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</si>
  <si>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</si>
  <si>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</si>
  <si>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</si>
  <si>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</si>
  <si>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</si>
  <si>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</si>
  <si>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</si>
  <si>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</si>
  <si>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</si>
  <si>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</si>
  <si>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</si>
  <si>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</si>
  <si>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</si>
  <si>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</si>
  <si>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</si>
  <si>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</si>
  <si>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</si>
  <si>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</si>
  <si>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</si>
  <si>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</si>
  <si>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</si>
  <si>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</si>
  <si>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</si>
  <si>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</si>
  <si>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</si>
  <si>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</si>
  <si>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</si>
  <si>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</si>
  <si>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</si>
  <si>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</si>
  <si>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</si>
  <si>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</si>
  <si>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</si>
  <si>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</si>
  <si>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</si>
  <si>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</si>
  <si>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</si>
  <si>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</si>
  <si>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</si>
  <si>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</si>
  <si>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</si>
  <si>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</si>
  <si>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</si>
  <si>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</si>
  <si>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</si>
  <si>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</si>
  <si>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</si>
  <si>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</si>
  <si>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</si>
  <si>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</si>
  <si>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</si>
  <si>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</si>
  <si>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</si>
  <si>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</si>
  <si>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</si>
  <si>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</si>
  <si>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</si>
  <si>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</si>
  <si>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</si>
  <si>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</si>
  <si>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</si>
  <si>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</si>
  <si>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</si>
  <si>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</si>
  <si>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</si>
  <si>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</si>
  <si>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</si>
  <si>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</si>
  <si>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</si>
  <si>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</si>
  <si>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</si>
  <si>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</si>
  <si>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</si>
  <si>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</si>
  <si>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</si>
  <si>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</si>
  <si>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</si>
  <si>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</si>
  <si>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</si>
  <si>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</si>
  <si>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</si>
  <si>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</si>
  <si>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</si>
  <si>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</si>
  <si>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</si>
  <si>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</si>
  <si>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</si>
  <si>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</si>
  <si>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</si>
  <si>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</si>
  <si>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</si>
  <si>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</si>
  <si>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</si>
  <si>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</si>
  <si>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</si>
  <si>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</si>
  <si>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</si>
  <si>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</si>
  <si>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</si>
  <si>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</si>
  <si>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</si>
  <si>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</si>
  <si>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</si>
  <si>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</si>
  <si>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</si>
  <si>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</si>
  <si>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</si>
  <si>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</si>
  <si>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</si>
  <si>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</si>
  <si>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</si>
  <si>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</si>
  <si>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</si>
  <si>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</si>
  <si>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</si>
  <si>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</si>
  <si>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</si>
  <si>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</si>
  <si>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</si>
  <si>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</si>
  <si>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</si>
  <si>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</si>
  <si>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</si>
  <si>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</si>
  <si>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</si>
  <si>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</si>
  <si>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</si>
  <si>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</si>
  <si>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</si>
  <si>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</si>
  <si>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</si>
  <si>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</si>
  <si>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</si>
  <si>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</si>
  <si>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</si>
  <si>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</si>
  <si>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</si>
  <si>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</si>
  <si>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</si>
  <si>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</si>
  <si>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</si>
  <si>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</si>
  <si>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</si>
  <si>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</si>
  <si>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</si>
  <si>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</si>
  <si>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</si>
  <si>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</si>
  <si>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</si>
  <si>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</si>
  <si>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</si>
  <si>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</si>
  <si>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</si>
  <si>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</si>
  <si>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</si>
  <si>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</si>
  <si>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</si>
  <si>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</si>
  <si>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</si>
  <si>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</si>
  <si>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</si>
  <si>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</si>
  <si>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</si>
  <si>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</si>
  <si>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</si>
  <si>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</si>
  <si>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</si>
  <si>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</si>
  <si>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</si>
  <si>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</si>
  <si>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</si>
  <si>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</si>
  <si>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</si>
  <si>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</si>
  <si>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</si>
  <si>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</si>
  <si>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</si>
  <si>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</si>
  <si>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</si>
  <si>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</si>
  <si>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</si>
  <si>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</si>
  <si>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</si>
  <si>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</si>
  <si>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</si>
  <si>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</si>
  <si>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</si>
  <si>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</si>
  <si>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</si>
  <si>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</si>
  <si>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</si>
  <si>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</si>
  <si>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</si>
  <si>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</si>
  <si>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</si>
  <si>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</si>
  <si>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</si>
  <si>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</si>
  <si>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</si>
  <si>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</si>
  <si>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</si>
  <si>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</si>
  <si>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</si>
  <si>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</si>
  <si>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</si>
  <si>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</si>
  <si>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</si>
  <si>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</si>
  <si>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</si>
  <si>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</si>
  <si>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</si>
  <si>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</si>
  <si>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</si>
  <si>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</si>
  <si>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</si>
  <si>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</si>
  <si>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</si>
  <si>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</si>
  <si>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</si>
  <si>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</si>
  <si>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</si>
  <si>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</si>
  <si>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</si>
  <si>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</si>
  <si>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</si>
  <si>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</si>
  <si>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</si>
  <si>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</si>
  <si>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</si>
  <si>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</si>
  <si>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</si>
  <si>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</si>
  <si>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</si>
  <si>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</si>
  <si>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</si>
  <si>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</si>
  <si>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</si>
  <si>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</si>
  <si>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</si>
  <si>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</si>
  <si>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</si>
  <si>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</si>
  <si>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</si>
  <si>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</si>
  <si>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</si>
  <si>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</si>
  <si>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</si>
  <si>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</si>
  <si>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</si>
  <si>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</si>
  <si>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</si>
  <si>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</si>
  <si>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</si>
  <si>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</si>
  <si>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</si>
  <si>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</si>
  <si>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</si>
  <si>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</si>
  <si>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</si>
  <si>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</si>
  <si>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</si>
  <si>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</si>
  <si>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</si>
  <si>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</si>
  <si>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</si>
  <si>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</si>
  <si>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</si>
  <si>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</si>
  <si>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</si>
  <si>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</si>
  <si>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</si>
  <si>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</si>
  <si>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</si>
  <si>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</si>
  <si>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</si>
  <si>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</si>
  <si>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</si>
  <si>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</si>
  <si>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</si>
  <si>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</si>
  <si>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</si>
  <si>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</si>
  <si>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</si>
  <si>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</si>
  <si>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</si>
  <si>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</si>
  <si>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</si>
  <si>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</si>
  <si>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</si>
  <si>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</si>
  <si>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</si>
  <si>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</si>
  <si>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</si>
  <si>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</si>
  <si>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</si>
  <si>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</si>
  <si>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</si>
  <si>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</si>
  <si>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</si>
  <si>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</si>
  <si>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</si>
  <si>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</si>
  <si>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</si>
  <si>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</si>
  <si>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</si>
  <si>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</si>
  <si>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</si>
  <si>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</si>
  <si>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</si>
  <si>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</si>
  <si>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</si>
  <si>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</si>
  <si>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</si>
  <si>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</si>
  <si>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</si>
  <si>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</si>
  <si>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</si>
  <si>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</si>
  <si>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</si>
  <si>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</si>
  <si>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</si>
  <si>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</si>
  <si>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</si>
  <si>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</si>
  <si>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</si>
  <si>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</si>
  <si>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</si>
  <si>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</si>
  <si>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</si>
  <si>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</si>
  <si>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</si>
  <si>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</si>
  <si>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</si>
  <si>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</si>
  <si>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</si>
  <si>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</si>
  <si>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</si>
  <si>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</si>
  <si>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</si>
  <si>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</si>
  <si>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</si>
  <si>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</si>
  <si>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</si>
  <si>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</si>
  <si>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</si>
  <si>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</si>
  <si>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</si>
  <si>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</si>
  <si>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</si>
  <si>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</si>
  <si>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</si>
  <si>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</si>
  <si>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</si>
  <si>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</si>
  <si>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</si>
  <si>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</si>
  <si>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</si>
  <si>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</si>
  <si>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</si>
  <si>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</si>
  <si>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</si>
  <si>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</si>
  <si>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</si>
  <si>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</si>
  <si>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</si>
  <si>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</si>
  <si>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</si>
  <si>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</si>
  <si>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</si>
  <si>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</si>
  <si>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</si>
  <si>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</si>
  <si>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</si>
  <si>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</si>
  <si>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</si>
  <si>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</si>
  <si>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</si>
  <si>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</si>
  <si>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</si>
  <si>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</si>
  <si>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</si>
  <si>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</si>
  <si>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</si>
  <si>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</si>
  <si>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</si>
  <si>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</si>
  <si>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</si>
  <si>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</si>
  <si>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</si>
  <si>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</si>
  <si>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</si>
  <si>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</si>
  <si>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</si>
  <si>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</si>
  <si>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</si>
  <si>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</si>
  <si>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</si>
  <si>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</si>
  <si>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</si>
  <si>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</si>
  <si>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</si>
  <si>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</si>
  <si>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</si>
  <si>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</si>
  <si>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</si>
  <si>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</si>
  <si>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</si>
  <si>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</si>
  <si>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</si>
  <si>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</si>
  <si>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</si>
  <si>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</si>
  <si>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</si>
  <si>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</si>
  <si>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</si>
  <si>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</si>
  <si>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</si>
  <si>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</si>
  <si>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</si>
  <si>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</si>
  <si>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</si>
  <si>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</si>
  <si>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</si>
  <si>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</si>
  <si>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</si>
  <si>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</si>
  <si>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</si>
  <si>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</si>
  <si>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</si>
  <si>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</si>
  <si>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</si>
  <si>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</si>
  <si>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</si>
  <si>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</si>
  <si>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</si>
  <si>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</si>
  <si>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</si>
  <si>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</si>
  <si>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</si>
  <si>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</si>
  <si>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</si>
  <si>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</si>
  <si>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</si>
  <si>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</si>
  <si>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</si>
  <si>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</si>
  <si>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</si>
  <si>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</si>
  <si>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</si>
  <si>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</si>
  <si>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</si>
  <si>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</si>
  <si>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</si>
  <si>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</si>
  <si>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</si>
  <si>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</si>
  <si>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</si>
  <si>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</si>
  <si>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</si>
  <si>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</si>
  <si>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</si>
  <si>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</si>
  <si>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</si>
  <si>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</si>
  <si>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</si>
  <si>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</si>
  <si>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</si>
  <si>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</si>
  <si>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</si>
  <si>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</si>
  <si>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</si>
  <si>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</si>
  <si>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</si>
  <si>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</si>
  <si>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</si>
  <si>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</si>
  <si>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</si>
  <si>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</si>
  <si>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</si>
  <si>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</si>
  <si>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</si>
  <si>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</si>
  <si>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</si>
  <si>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</si>
  <si>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</si>
  <si>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</si>
  <si>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</si>
  <si>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</si>
  <si>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</si>
  <si>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</si>
  <si>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</si>
  <si>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</si>
  <si>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</si>
  <si>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</si>
  <si>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</si>
  <si>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</si>
  <si>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</si>
  <si>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</si>
  <si>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</si>
  <si>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</si>
  <si>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</si>
  <si>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</si>
  <si>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</si>
  <si>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</si>
  <si>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</si>
  <si>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</si>
  <si>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</si>
  <si>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</si>
  <si>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</si>
  <si>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</si>
  <si>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</si>
  <si>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</si>
  <si>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</si>
  <si>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</si>
  <si>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</si>
  <si>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</si>
  <si>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</si>
  <si>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</si>
  <si>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</si>
  <si>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</si>
  <si>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</si>
  <si>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</si>
  <si>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</si>
  <si>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</si>
  <si>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</si>
  <si>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</si>
  <si>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</si>
  <si>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</si>
  <si>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</si>
  <si>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</si>
  <si>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</si>
  <si>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</si>
  <si>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</si>
  <si>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</si>
  <si>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</si>
  <si>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</si>
  <si>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</si>
  <si>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</si>
  <si>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</si>
  <si>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</si>
  <si>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</si>
  <si>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</si>
  <si>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</si>
  <si>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</si>
  <si>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</si>
  <si>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</si>
  <si>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</si>
  <si>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</si>
  <si>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</si>
  <si>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</si>
  <si>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</si>
  <si>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</si>
  <si>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</si>
  <si>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</si>
  <si>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</si>
  <si>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</si>
  <si>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</si>
  <si>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</si>
  <si>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</si>
  <si>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</si>
  <si>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</si>
  <si>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</si>
  <si>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</si>
  <si>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</si>
  <si>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</si>
  <si>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</si>
  <si>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</si>
  <si>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</si>
  <si>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</si>
  <si>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</si>
  <si>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</si>
  <si>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</si>
  <si>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</si>
  <si>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</si>
  <si>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</si>
  <si>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</si>
  <si>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</si>
  <si>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</si>
  <si>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</si>
  <si>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</si>
  <si>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</si>
  <si>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</si>
  <si>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</si>
  <si>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</si>
  <si>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</si>
  <si>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</si>
  <si>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</si>
  <si>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</si>
  <si>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</si>
  <si>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</si>
  <si>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</si>
  <si>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</si>
  <si>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</si>
  <si>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</si>
  <si>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</si>
  <si>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</si>
  <si>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</si>
  <si>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</si>
  <si>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</si>
  <si>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</si>
  <si>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</si>
  <si>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</si>
  <si>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</si>
  <si>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</si>
  <si>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</si>
  <si>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</si>
  <si>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</si>
  <si>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</si>
  <si>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</si>
  <si>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</si>
  <si>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</si>
  <si>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</si>
  <si>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</si>
  <si>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</si>
  <si>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</si>
  <si>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</si>
  <si>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</si>
  <si>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</si>
  <si>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</si>
  <si>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</si>
  <si>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</si>
  <si>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</si>
  <si>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</si>
  <si>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</si>
  <si>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</si>
  <si>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</si>
  <si>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</si>
  <si>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</si>
  <si>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</si>
  <si>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</si>
  <si>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</si>
  <si>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</si>
  <si>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</si>
  <si>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</si>
  <si>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</si>
  <si>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</si>
  <si>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</si>
  <si>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</si>
  <si>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</si>
  <si>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</si>
  <si>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</si>
  <si>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</si>
  <si>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</si>
  <si>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</si>
  <si>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</si>
  <si>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</si>
  <si>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</si>
  <si>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</si>
  <si>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</si>
  <si>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</si>
  <si>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</si>
  <si>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</si>
  <si>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</si>
  <si>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</si>
  <si>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</si>
  <si>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</si>
  <si>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</si>
  <si>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</si>
  <si>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</si>
  <si>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</si>
  <si>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</si>
  <si>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</si>
  <si>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</si>
  <si>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</si>
  <si>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</si>
  <si>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</si>
  <si>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</si>
  <si>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</si>
  <si>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</si>
  <si>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</si>
  <si>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</si>
  <si>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</si>
  <si>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</si>
  <si>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</si>
  <si>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</si>
  <si>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</si>
  <si>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</si>
  <si>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</si>
  <si>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</si>
  <si>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</si>
  <si>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</si>
  <si>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</si>
  <si>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</si>
  <si>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</si>
  <si>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</si>
  <si>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</si>
  <si>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</si>
  <si>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</si>
  <si>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</si>
  <si>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</si>
  <si>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</si>
  <si>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</si>
  <si>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</si>
  <si>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</si>
  <si>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</si>
  <si>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</si>
  <si>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</si>
  <si>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</si>
  <si>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</si>
  <si>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</si>
  <si>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</si>
  <si>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</si>
  <si>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</si>
  <si>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</si>
  <si>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</si>
  <si>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</si>
  <si>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</si>
  <si>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</si>
  <si>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</si>
  <si>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</si>
  <si>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</si>
  <si>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</si>
  <si>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</si>
  <si>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</si>
  <si>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</si>
  <si>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</si>
  <si>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</si>
  <si>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</si>
  <si>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</si>
  <si>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</si>
  <si>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</si>
  <si>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</si>
  <si>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</si>
  <si>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</si>
  <si>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</si>
  <si>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</si>
  <si>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</si>
  <si>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</si>
  <si>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</si>
  <si>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</si>
  <si>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</si>
  <si>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</si>
  <si>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</si>
  <si>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</si>
  <si>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</si>
  <si>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</si>
  <si>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</si>
  <si>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</si>
  <si>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</si>
  <si>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</si>
  <si>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</si>
  <si>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</si>
  <si>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</si>
  <si>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</si>
  <si>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</si>
  <si>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</si>
  <si>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</si>
  <si>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</si>
  <si>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</si>
  <si>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</si>
  <si>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</si>
  <si>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</si>
  <si>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</si>
  <si>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</si>
  <si>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</si>
  <si>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</si>
  <si>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</si>
  <si>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</si>
  <si>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</si>
  <si>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</si>
  <si>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</si>
  <si>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</si>
  <si>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</si>
  <si>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</si>
  <si>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</si>
  <si>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</si>
  <si>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</si>
  <si>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</si>
  <si>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</si>
  <si>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</si>
  <si>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</si>
  <si>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</si>
  <si>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</si>
  <si>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</si>
  <si>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</si>
  <si>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</si>
  <si>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</si>
  <si>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</si>
  <si>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</si>
  <si>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</si>
  <si>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</si>
  <si>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</si>
  <si>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</si>
  <si>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</si>
  <si>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</si>
  <si>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</si>
  <si>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</si>
  <si>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</si>
  <si>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</si>
  <si>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</si>
  <si>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</si>
  <si>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</si>
  <si>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</si>
  <si>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</si>
  <si>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</si>
  <si>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</si>
  <si>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</si>
  <si>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</si>
  <si>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</si>
  <si>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</si>
  <si>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</si>
  <si>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</si>
  <si>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</si>
  <si>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</si>
  <si>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</si>
  <si>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</si>
  <si>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</si>
  <si>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</si>
  <si>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</si>
  <si>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</si>
  <si>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</si>
  <si>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</si>
  <si>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</si>
  <si>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</si>
  <si>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</si>
  <si>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</si>
  <si>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</si>
  <si>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</si>
  <si>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</si>
  <si>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</si>
  <si>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</si>
  <si>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</si>
  <si>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</si>
  <si>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</si>
  <si>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</si>
  <si>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</si>
  <si>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</si>
  <si>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</si>
  <si>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</si>
  <si>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</si>
  <si>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</si>
  <si>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</si>
  <si>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</si>
  <si>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</si>
  <si>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</si>
  <si>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</si>
  <si>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</si>
  <si>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</si>
  <si>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</si>
  <si>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</si>
  <si>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</si>
  <si>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</si>
  <si>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</si>
  <si>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</si>
  <si>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</si>
  <si>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</si>
  <si>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</si>
  <si>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</si>
  <si>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</si>
  <si>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</si>
  <si>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</si>
  <si>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</si>
  <si>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</si>
  <si>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</si>
  <si>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</si>
  <si>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</si>
  <si>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</si>
  <si>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</si>
  <si>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</si>
  <si>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</si>
  <si>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</si>
  <si>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</si>
  <si>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</si>
  <si>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</si>
  <si>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</si>
  <si>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</si>
  <si>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</si>
  <si>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</si>
  <si>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</si>
  <si>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</si>
  <si>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</si>
  <si>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</si>
  <si>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</si>
  <si>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</si>
  <si>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</si>
  <si>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</si>
  <si>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</si>
  <si>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</si>
  <si>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</si>
  <si>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</si>
  <si>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</si>
  <si>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</si>
  <si>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</si>
  <si>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</si>
  <si>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</si>
  <si>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</si>
  <si>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</si>
  <si>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</si>
  <si>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</si>
  <si>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</si>
  <si>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</si>
  <si>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</si>
  <si>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</si>
  <si>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</si>
  <si>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</si>
  <si>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</si>
  <si>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</si>
  <si>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</si>
  <si>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</si>
  <si>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</si>
  <si>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</si>
  <si>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</si>
  <si>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</si>
  <si>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</si>
  <si>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</si>
  <si>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</si>
  <si>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</si>
  <si>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</si>
  <si>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</si>
  <si>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</si>
  <si>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</si>
  <si>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</si>
  <si>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</si>
  <si>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</si>
  <si>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</si>
  <si>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</si>
  <si>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</si>
  <si>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</si>
  <si>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</si>
  <si>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</si>
  <si>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</si>
  <si>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</si>
  <si>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</si>
  <si>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</si>
  <si>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</si>
  <si>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</si>
  <si>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</si>
  <si>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</si>
  <si>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</si>
  <si>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</si>
  <si>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</si>
  <si>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</si>
  <si>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</si>
  <si>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</si>
  <si>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</si>
  <si>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</si>
  <si>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</si>
  <si>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</si>
  <si>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</si>
  <si>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</si>
  <si>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</si>
  <si>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</si>
  <si>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</si>
  <si>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</si>
  <si>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</si>
  <si>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</si>
  <si>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</si>
  <si>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</si>
  <si>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</si>
  <si>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</si>
  <si>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</si>
  <si>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</si>
  <si>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</si>
  <si>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</si>
  <si>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</si>
  <si>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</si>
  <si>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</si>
  <si>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</si>
  <si>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</si>
  <si>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</si>
  <si>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</si>
  <si>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</si>
  <si>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</si>
  <si>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</si>
  <si>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</si>
  <si>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</si>
  <si>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</si>
  <si>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</si>
  <si>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</si>
  <si>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</si>
  <si>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</si>
  <si>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</si>
  <si>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</si>
  <si>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</si>
  <si>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</si>
  <si>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</si>
  <si>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</si>
  <si>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</si>
  <si>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</si>
  <si>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</si>
  <si>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</si>
  <si>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</si>
  <si>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</si>
  <si>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</si>
  <si>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</si>
  <si>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</si>
  <si>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</si>
  <si>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</si>
  <si>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</si>
  <si>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</si>
  <si>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</si>
  <si>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</si>
  <si>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</si>
  <si>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</si>
  <si>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</si>
  <si>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</si>
  <si>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</si>
  <si>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</si>
  <si>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</si>
  <si>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</si>
  <si>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</si>
  <si>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</si>
  <si>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</si>
  <si>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</si>
  <si>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</si>
  <si>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</si>
  <si>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</si>
  <si>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</si>
  <si>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</si>
  <si>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</si>
  <si>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</si>
  <si>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</si>
  <si>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</si>
  <si>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</si>
  <si>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</si>
  <si>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</si>
  <si>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</si>
  <si>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</si>
  <si>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</si>
  <si>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</si>
  <si>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</si>
  <si>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</si>
  <si>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</si>
  <si>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</si>
  <si>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</si>
  <si>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</si>
  <si>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</si>
  <si>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</si>
  <si>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</si>
  <si>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</si>
  <si>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</si>
  <si>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</si>
  <si>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</si>
  <si>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</si>
  <si>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</si>
  <si>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</si>
  <si>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</si>
  <si>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</si>
  <si>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</si>
  <si>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</si>
  <si>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</si>
  <si>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</si>
  <si>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</si>
  <si>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</si>
  <si>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</si>
  <si>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</si>
  <si>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</si>
  <si>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</si>
  <si>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</si>
  <si>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</si>
  <si>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</si>
  <si>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</si>
  <si>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</si>
  <si>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</si>
  <si>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</si>
  <si>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</si>
  <si>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</si>
  <si>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</si>
  <si>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</si>
  <si>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</si>
  <si>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</si>
  <si>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</si>
  <si>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</si>
  <si>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</si>
  <si>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</si>
  <si>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</si>
  <si>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</si>
  <si>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</si>
  <si>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</si>
  <si>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</si>
  <si>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</si>
  <si>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</si>
  <si>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</si>
  <si>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</si>
  <si>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</si>
  <si>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</si>
  <si>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</si>
  <si>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</si>
  <si>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</si>
  <si>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</si>
  <si>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</si>
  <si>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</si>
  <si>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</si>
  <si>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</si>
  <si>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</si>
  <si>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</si>
  <si>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</si>
  <si>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</si>
  <si>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</si>
  <si>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</si>
  <si>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</si>
  <si>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</si>
  <si>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</si>
  <si>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</si>
  <si>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</si>
  <si>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</si>
  <si>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</si>
  <si>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</si>
  <si>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</si>
  <si>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</si>
  <si>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</si>
  <si>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</si>
  <si>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</si>
  <si>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</si>
  <si>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</si>
  <si>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</si>
  <si>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</si>
  <si>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</si>
  <si>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</si>
  <si>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</si>
  <si>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</si>
  <si>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</si>
  <si>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</si>
  <si>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</si>
  <si>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</si>
  <si>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</si>
  <si>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</si>
  <si>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</si>
  <si>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</si>
  <si>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</si>
  <si>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</si>
  <si>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</si>
  <si>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</si>
  <si>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</si>
  <si>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</si>
  <si>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</si>
  <si>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</si>
  <si>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</si>
  <si>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</si>
  <si>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</si>
  <si>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</si>
  <si>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</si>
  <si>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</si>
  <si>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</si>
  <si>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</si>
  <si>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</si>
  <si>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</si>
  <si>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</si>
  <si>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</si>
  <si>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</si>
  <si>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</si>
  <si>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</si>
  <si>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</si>
  <si>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</si>
  <si>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</si>
  <si>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</si>
  <si>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</si>
  <si>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</si>
  <si>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</si>
  <si>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</si>
  <si>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</si>
  <si>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</si>
  <si>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</si>
  <si>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</si>
  <si>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</si>
  <si>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</si>
  <si>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</si>
  <si>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</si>
  <si>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</si>
  <si>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</si>
  <si>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</si>
  <si>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</si>
  <si>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</si>
  <si>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</si>
  <si>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</si>
  <si>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</si>
  <si>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</si>
  <si>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</si>
  <si>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</si>
  <si>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</si>
  <si>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</si>
  <si>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</si>
  <si>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</si>
  <si>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</si>
  <si>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</si>
  <si>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</si>
  <si>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</si>
  <si>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</si>
  <si>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</si>
  <si>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</si>
  <si>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</si>
  <si>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</si>
  <si>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</si>
  <si>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</si>
  <si>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</si>
  <si>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</si>
  <si>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</si>
  <si>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</si>
  <si>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</si>
  <si>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</si>
  <si>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</si>
  <si>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</si>
  <si>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</si>
  <si>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</si>
  <si>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</si>
  <si>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</si>
  <si>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</si>
  <si>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</si>
  <si>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</si>
  <si>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</si>
  <si>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</si>
  <si>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</si>
  <si>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</si>
  <si>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</si>
  <si>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</si>
  <si>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</si>
  <si>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</si>
  <si>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</si>
  <si>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</si>
  <si>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</si>
  <si>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</si>
  <si>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</si>
  <si>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</si>
  <si>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</si>
  <si>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</si>
  <si>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</si>
  <si>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</si>
  <si>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</si>
  <si>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</si>
  <si>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</si>
  <si>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</si>
  <si>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</si>
  <si>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</si>
  <si>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</si>
  <si>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</si>
  <si>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</si>
  <si>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</si>
  <si>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</si>
  <si>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</si>
  <si>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</si>
  <si>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</si>
  <si>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</si>
  <si>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</si>
  <si>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</si>
  <si>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</si>
  <si>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</si>
  <si>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</si>
  <si>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</si>
  <si>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</si>
  <si>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</si>
  <si>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</si>
  <si>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</si>
  <si>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</si>
  <si>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</si>
  <si>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</si>
  <si>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</si>
  <si>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</si>
  <si>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</si>
  <si>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</si>
  <si>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</si>
  <si>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</si>
  <si>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</si>
  <si>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</si>
  <si>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</si>
  <si>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</si>
  <si>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</si>
  <si>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</si>
  <si>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</si>
  <si>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</si>
  <si>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</si>
  <si>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</si>
  <si>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</si>
  <si>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</si>
  <si>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</si>
  <si>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</si>
  <si>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</si>
  <si>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</si>
  <si>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</si>
  <si>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</si>
  <si>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</si>
  <si>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</si>
  <si>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</si>
  <si>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</si>
  <si>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</si>
  <si>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</si>
  <si>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</si>
  <si>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</si>
  <si>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</si>
  <si>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</si>
  <si>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</si>
  <si>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</si>
  <si>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</si>
  <si>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</si>
  <si>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</si>
  <si>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</si>
  <si>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</si>
  <si>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</si>
  <si>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</si>
  <si>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</si>
  <si>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</si>
  <si>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</si>
  <si>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</si>
  <si>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</si>
  <si>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</si>
  <si>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</si>
  <si>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</si>
  <si>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</si>
  <si>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</si>
  <si>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</si>
  <si>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</si>
  <si>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</si>
  <si>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</si>
  <si>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</si>
  <si>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</si>
  <si>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</si>
  <si>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</si>
  <si>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</si>
  <si>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</si>
  <si>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</si>
  <si>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</si>
  <si>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</si>
  <si>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</si>
  <si>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</si>
  <si>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</si>
  <si>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</si>
  <si>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</si>
  <si>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</si>
  <si>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</si>
  <si>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</si>
  <si>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</si>
  <si>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</si>
  <si>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</si>
  <si>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</si>
  <si>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</si>
  <si>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</si>
  <si>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</si>
  <si>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</si>
  <si>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</si>
  <si>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</si>
  <si>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</si>
  <si>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</si>
  <si>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</si>
  <si>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</si>
  <si>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</si>
  <si>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</si>
  <si>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</si>
  <si>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</si>
  <si>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</si>
  <si>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</si>
  <si>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</si>
  <si>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</si>
  <si>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</si>
  <si>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</si>
  <si>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</si>
  <si>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</si>
  <si>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</si>
  <si>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</si>
  <si>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</si>
  <si>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</si>
  <si>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</si>
  <si>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</si>
  <si>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</si>
  <si>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</si>
  <si>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</si>
  <si>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</si>
  <si>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</si>
  <si>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</si>
  <si>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</si>
  <si>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</si>
  <si>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</si>
  <si>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</si>
  <si>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</si>
  <si>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</si>
  <si>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</si>
  <si>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</si>
  <si>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</si>
  <si>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</si>
  <si>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</si>
  <si>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</si>
  <si>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</si>
  <si>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</si>
  <si>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</si>
  <si>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</si>
  <si>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</si>
  <si>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</si>
  <si>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</si>
  <si>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</si>
  <si>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</si>
  <si>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</si>
  <si>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</si>
  <si>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</si>
  <si>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</si>
  <si>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</si>
  <si>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</si>
  <si>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</si>
  <si>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</si>
  <si>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</si>
  <si>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</si>
  <si>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</si>
  <si>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</si>
  <si>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</si>
  <si>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</si>
  <si>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</si>
  <si>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</si>
  <si>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</si>
  <si>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</si>
  <si>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</si>
  <si>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</si>
  <si>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</si>
  <si>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</si>
  <si>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</si>
  <si>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</si>
  <si>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</si>
  <si>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</si>
  <si>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</si>
  <si>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</si>
  <si>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</si>
  <si>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</si>
  <si>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</si>
  <si>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</si>
  <si>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</si>
  <si>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</si>
  <si>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</si>
  <si>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</si>
  <si>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</si>
  <si>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</si>
  <si>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</si>
  <si>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</si>
  <si>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</si>
  <si>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</si>
  <si>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</si>
  <si>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</si>
  <si>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</si>
  <si>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</si>
  <si>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</si>
  <si>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</si>
  <si>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</si>
  <si>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</si>
  <si>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</si>
  <si>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</si>
  <si>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</si>
  <si>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</si>
  <si>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</si>
  <si>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</si>
  <si>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</si>
  <si>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</si>
  <si>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</si>
  <si>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</si>
  <si>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</si>
  <si>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</si>
  <si>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</si>
  <si>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</si>
  <si>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</si>
  <si>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</si>
  <si>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2021-27-10001073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</si>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</sst>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7"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634</v>
      </c>
      <c r="K20" s="143">
        <v>6080007120</v>
      </c>
      <c r="L20" s="144"/>
      <c r="M20" s="144">
        <v>44561</v>
      </c>
      <c r="N20" s="127">
        <f>+(M20-L20)/30</f>
        <v>1485.3666666666666</v>
      </c>
      <c r="O20" s="130"/>
      <c r="U20" s="126"/>
      <c r="V20" s="105">
        <f ca="1">NOW()</f>
        <v>44192.885383680557</v>
      </c>
      <c r="W20" s="105">
        <f ca="1">NOW()</f>
        <v>44192.885383680557</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4.9000000000000002E-2</v>
      </c>
      <c r="G179" s="156">
        <f>IF(F179&gt;0,SUM(E179+F179),"")</f>
        <v>6.9000000000000006E-2</v>
      </c>
      <c r="H179" s="5"/>
      <c r="I179" s="185" t="s">
        <v>2671</v>
      </c>
      <c r="J179" s="185"/>
      <c r="K179" s="185"/>
      <c r="L179" s="185"/>
      <c r="M179" s="163">
        <v>0.02</v>
      </c>
      <c r="O179" s="8"/>
      <c r="Q179" s="19"/>
      <c r="R179" s="150">
        <f>IF(M179&gt;0,SUM(L179+M179),"")</f>
        <v>0.02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6.9000000000000006E-2</v>
      </c>
      <c r="D185" s="91" t="s">
        <v>2628</v>
      </c>
      <c r="E185" s="94">
        <f>+(C185*SUM(K20:K35))</f>
        <v>419520491.28000003</v>
      </c>
      <c r="F185" s="92"/>
      <c r="G185" s="93"/>
      <c r="H185" s="88"/>
      <c r="I185" s="90" t="s">
        <v>2627</v>
      </c>
      <c r="J185" s="157">
        <f>+SUM(M179:M183)</f>
        <v>0.02</v>
      </c>
      <c r="K185" s="230" t="s">
        <v>2628</v>
      </c>
      <c r="L185" s="230"/>
      <c r="M185" s="94">
        <f>+J185*(SUM(K20:K35))</f>
        <v>121600142.40000001</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2020-12-28T02:15:25Z</cp:lastPrinted>
  <dcterms:created xsi:type="dcterms:W3CDTF">2020-10-14T21:57:42Z</dcterms:created>
  <dcterms:modified xsi:type="dcterms:W3CDTF">2020-12-28T02:15:44Z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