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5. El litoral del San de _ 2021-27-10001051 _ 1679 Cupos _ Familiar\"/>
    </mc:Choice>
  </mc:AlternateContent>
  <xr:revisionPtr revIDLastSave="0" documentId="13_ncr:1_{609A00BE-6EE2-4409-B160-A400DB1F80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<sst xmlns="http://schemas.openxmlformats.org/spreadsheetml/2006/main" count="3294" uniqueCount="2743">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</sst>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642</v>
      </c>
      <c r="K20" s="143">
        <v>4291607950</v>
      </c>
      <c r="L20" s="144"/>
      <c r="M20" s="144">
        <v>44561</v>
      </c>
      <c r="N20" s="127">
        <f>+(M20-L20)/30</f>
        <v>1485.3666666666666</v>
      </c>
      <c r="O20" s="130"/>
      <c r="U20" s="126"/>
      <c r="V20" s="105">
        <f ca="1">NOW()</f>
        <v>44192.886233333331</v>
      </c>
      <c r="W20" s="105">
        <f ca="1">NOW()</f>
        <v>44192.886233333331</v>
      </c>
    </row>
    <row r="21" spans="1:23" ht="30" customHeight="1" outlineLevel="1" x14ac:dyDescent="0.3">
      <c r="A21" s="9"/>
      <c r="B21" s="71"/>
      <c r="C21" s="5"/>
      <c r="D21" s="5"/>
      <c r="E21" s="5"/>
      <c r="F21" s="5"/>
      <c r="G21" s="5"/>
      <c r="H21" s="70"/>
      <c r="I21" s="141" t="s">
        <v>628</v>
      </c>
      <c r="J21" s="142" t="s">
        <v>644</v>
      </c>
      <c r="K21" s="143"/>
      <c r="L21" s="144"/>
      <c r="M21" s="144">
        <v>44561</v>
      </c>
      <c r="N21" s="127">
        <f t="shared" ref="N21:N35" si="0">+(M21-L21)/30</f>
        <v>1485.3666666666666</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4.4999999999999998E-2</v>
      </c>
      <c r="G179" s="156">
        <f>IF(F179&gt;0,SUM(E179+F179),"")</f>
        <v>6.5000000000000002E-2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6.5000000000000002E-2</v>
      </c>
      <c r="D185" s="91" t="s">
        <v>2628</v>
      </c>
      <c r="E185" s="94">
        <f>+(C185*SUM(K20:K35))</f>
        <v>278954516.75</v>
      </c>
      <c r="F185" s="92"/>
      <c r="G185" s="93"/>
      <c r="H185" s="88"/>
      <c r="I185" s="90" t="s">
        <v>2627</v>
      </c>
      <c r="J185" s="157">
        <f>+SUM(M179:M183)</f>
        <v>0.02</v>
      </c>
      <c r="K185" s="196" t="s">
        <v>2628</v>
      </c>
      <c r="L185" s="196"/>
      <c r="M185" s="94">
        <f>+J185*(SUM(K20:K35))</f>
        <v>85832159</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2020-12-28T02:16:36Z</cp:lastPrinted>
  <dcterms:created xsi:type="dcterms:W3CDTF">2020-10-14T21:57:42Z</dcterms:created>
  <dcterms:modified xsi:type="dcterms:W3CDTF">2020-12-28T02:16:48Z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