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ÑO 2020\BANCO DE OFERENTES\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7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<sst xmlns="http://schemas.openxmlformats.org/spreadsheetml/2006/main" count="3368" uniqueCount="2749">
  <si>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</si>
  <si>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</si>
  <si>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</si>
  <si>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</si>
  <si>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</si>
  <si>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</si>
  <si>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</si>
  <si>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</si>
  <si>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</si>
  <si>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</si>
  <si>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</si>
  <si>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</si>
  <si>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</si>
  <si>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</si>
  <si>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</si>
  <si>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</si>
  <si>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</si>
  <si>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</si>
  <si>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</si>
  <si>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</si>
  <si>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</si>
  <si>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</si>
  <si>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</si>
  <si>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</si>
  <si>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</si>
  <si>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</si>
  <si>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</si>
  <si>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</si>
  <si>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</si>
  <si>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</si>
  <si>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</si>
  <si>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</si>
  <si>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</si>
  <si>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</si>
  <si>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</si>
  <si>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</si>
  <si>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</si>
  <si>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</si>
  <si>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</si>
  <si>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</si>
  <si>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</si>
  <si>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</si>
  <si>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</si>
  <si>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</si>
  <si>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</si>
  <si>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</si>
  <si>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</si>
  <si>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</si>
  <si>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</si>
  <si>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</si>
  <si>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</si>
  <si>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</si>
  <si>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</si>
  <si>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</si>
  <si>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</si>
  <si>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</si>
  <si>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</si>
  <si>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</si>
  <si>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</si>
  <si>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</si>
  <si>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</si>
  <si>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</si>
  <si>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</si>
  <si>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</si>
  <si>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</si>
  <si>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</si>
  <si>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</si>
  <si>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</si>
  <si>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</si>
  <si>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</si>
  <si>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</si>
  <si>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</si>
  <si>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</si>
  <si>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</si>
  <si>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</si>
  <si>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</si>
  <si>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</si>
  <si>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</si>
  <si>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</si>
  <si>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</si>
  <si>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</si>
  <si>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</si>
  <si>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</si>
  <si>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</si>
  <si>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</si>
  <si>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</si>
  <si>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</si>
  <si>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</si>
  <si>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</si>
  <si>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</si>
  <si>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</si>
  <si>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</si>
  <si>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</si>
  <si>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</si>
  <si>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</si>
  <si>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</si>
  <si>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</si>
  <si>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</si>
  <si>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</si>
  <si>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</si>
  <si>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</si>
  <si>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</si>
  <si>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</si>
  <si>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</si>
  <si>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</si>
  <si>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</si>
  <si>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</si>
  <si>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</si>
  <si>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</si>
  <si>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</si>
  <si>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</si>
  <si>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</si>
  <si>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</si>
  <si>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</si>
  <si>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</si>
  <si>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</si>
  <si>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</si>
  <si>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</si>
  <si>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</si>
  <si>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</si>
  <si>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</si>
  <si>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</si>
  <si>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</si>
  <si>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</si>
  <si>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</si>
  <si>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</si>
  <si>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</si>
  <si>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</si>
  <si>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</si>
  <si>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</si>
  <si>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</si>
  <si>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</si>
  <si>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</si>
  <si>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</si>
  <si>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</si>
  <si>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</si>
  <si>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</si>
  <si>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</si>
  <si>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</si>
  <si>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</si>
  <si>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</si>
  <si>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</si>
  <si>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</si>
  <si>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</si>
  <si>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</si>
  <si>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</si>
  <si>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</si>
  <si>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</si>
  <si>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</si>
  <si>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</si>
  <si>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</si>
  <si>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</si>
  <si>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</si>
  <si>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</si>
  <si>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</si>
  <si>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</si>
  <si>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</si>
  <si>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</si>
  <si>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</si>
  <si>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</si>
  <si>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</si>
  <si>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</si>
  <si>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</si>
  <si>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</si>
  <si>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</si>
  <si>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</si>
  <si>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</si>
  <si>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</si>
  <si>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</si>
  <si>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</si>
  <si>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</si>
  <si>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</si>
  <si>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</si>
  <si>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</si>
  <si>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</si>
  <si>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</si>
  <si>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</si>
  <si>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</si>
  <si>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</si>
  <si>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</si>
  <si>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</si>
  <si>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</si>
  <si>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</si>
  <si>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</si>
  <si>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</si>
  <si>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</si>
  <si>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</si>
  <si>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</si>
  <si>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</si>
  <si>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</si>
  <si>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</si>
  <si>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</si>
  <si>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</si>
  <si>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</si>
  <si>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</si>
  <si>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</si>
  <si>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</si>
  <si>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</si>
  <si>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</si>
  <si>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</si>
  <si>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</si>
  <si>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</si>
  <si>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</si>
  <si>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</si>
  <si>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</si>
  <si>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</si>
  <si>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</si>
  <si>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</si>
  <si>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</si>
  <si>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</si>
  <si>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</si>
  <si>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</si>
  <si>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</si>
  <si>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</si>
  <si>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</si>
  <si>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</si>
  <si>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</si>
  <si>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</si>
  <si>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</si>
  <si>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</si>
  <si>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</si>
  <si>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</si>
  <si>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</si>
  <si>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</si>
  <si>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</si>
  <si>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</si>
  <si>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</si>
  <si>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</si>
  <si>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</si>
  <si>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</si>
  <si>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</si>
  <si>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</si>
  <si>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</si>
  <si>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</si>
  <si>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</si>
  <si>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</si>
  <si>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</si>
  <si>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</si>
  <si>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</si>
  <si>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</si>
  <si>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</si>
  <si>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</si>
  <si>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</si>
  <si>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</si>
  <si>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</si>
  <si>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</si>
  <si>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</si>
  <si>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</si>
  <si>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</si>
  <si>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</si>
  <si>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</si>
  <si>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</si>
  <si>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</si>
  <si>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</si>
  <si>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</si>
  <si>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</si>
  <si>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</si>
  <si>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</si>
  <si>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</si>
  <si>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</si>
  <si>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</si>
  <si>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</si>
  <si>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</si>
  <si>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</si>
  <si>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</si>
  <si>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</si>
  <si>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</si>
  <si>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</si>
  <si>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</si>
  <si>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</si>
  <si>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</si>
  <si>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</si>
  <si>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</si>
  <si>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</si>
  <si>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</si>
  <si>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</si>
  <si>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</si>
  <si>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</si>
  <si>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</si>
  <si>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</si>
  <si>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</si>
  <si>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</si>
  <si>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</si>
  <si>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</si>
  <si>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</si>
  <si>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</si>
  <si>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</si>
  <si>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</si>
  <si>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</si>
  <si>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</si>
  <si>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</si>
  <si>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</si>
  <si>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</si>
  <si>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</si>
  <si>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</si>
  <si>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</si>
  <si>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</si>
  <si>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</si>
  <si>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</si>
  <si>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</si>
  <si>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</si>
  <si>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</si>
  <si>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</si>
  <si>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</si>
  <si>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</si>
  <si>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</si>
  <si>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</si>
  <si>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</si>
  <si>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</si>
  <si>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</si>
  <si>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</si>
  <si>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</si>
  <si>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</si>
  <si>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</si>
  <si>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</si>
  <si>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</si>
  <si>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</si>
  <si>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</si>
  <si>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</si>
  <si>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</si>
  <si>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</si>
  <si>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</si>
  <si>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</si>
  <si>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</si>
  <si>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</si>
  <si>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</si>
  <si>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</si>
  <si>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</si>
  <si>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</si>
  <si>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</si>
  <si>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</si>
  <si>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</si>
  <si>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</si>
  <si>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</si>
  <si>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</si>
  <si>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</si>
  <si>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</si>
  <si>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</si>
  <si>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</si>
  <si>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</si>
  <si>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</si>
  <si>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</si>
  <si>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</si>
  <si>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</si>
  <si>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</si>
  <si>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</si>
  <si>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</si>
  <si>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</si>
  <si>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</si>
  <si>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</si>
  <si>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</si>
  <si>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</si>
  <si>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</si>
  <si>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</si>
  <si>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</si>
  <si>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</si>
  <si>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</si>
  <si>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</si>
  <si>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</si>
  <si>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</si>
  <si>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</si>
  <si>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</si>
  <si>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</si>
  <si>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</si>
  <si>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</si>
  <si>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</si>
  <si>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</si>
  <si>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</si>
  <si>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</si>
  <si>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</si>
  <si>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</si>
  <si>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</si>
  <si>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</si>
  <si>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</si>
  <si>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</si>
  <si>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</si>
  <si>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</si>
  <si>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</si>
  <si>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</si>
  <si>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</si>
  <si>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</si>
  <si>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</si>
  <si>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</si>
  <si>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</si>
  <si>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</si>
  <si>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</si>
  <si>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</si>
  <si>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</si>
  <si>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</si>
  <si>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</si>
  <si>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</si>
  <si>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</si>
  <si>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</si>
  <si>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</si>
  <si>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</si>
  <si>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</si>
  <si>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</si>
  <si>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</si>
  <si>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</si>
  <si>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</si>
  <si>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</si>
  <si>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</si>
  <si>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</si>
  <si>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</si>
  <si>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</si>
  <si>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</si>
  <si>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</si>
  <si>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</si>
  <si>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</si>
  <si>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</si>
  <si>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</si>
  <si>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</si>
  <si>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</si>
  <si>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</si>
  <si>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</si>
  <si>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</si>
  <si>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</si>
  <si>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</si>
  <si>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</si>
  <si>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</si>
  <si>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</si>
  <si>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</si>
  <si>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</si>
  <si>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</si>
  <si>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</si>
  <si>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</si>
  <si>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</si>
  <si>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</si>
  <si>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</si>
  <si>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</si>
  <si>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</si>
  <si>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</si>
  <si>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</si>
  <si>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</si>
  <si>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</si>
  <si>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</si>
  <si>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</si>
  <si>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</si>
  <si>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</si>
  <si>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</si>
  <si>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</si>
  <si>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</si>
  <si>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</si>
  <si>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</si>
  <si>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</si>
  <si>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</si>
  <si>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</si>
  <si>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</si>
  <si>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</si>
  <si>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</si>
  <si>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</si>
  <si>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</si>
  <si>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</si>
  <si>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</si>
  <si>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</si>
  <si>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</si>
  <si>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</si>
  <si>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</si>
  <si>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</si>
  <si>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</si>
  <si>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</si>
  <si>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</si>
  <si>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</si>
  <si>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</si>
  <si>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</si>
  <si>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</si>
  <si>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</si>
  <si>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</si>
  <si>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</si>
  <si>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</si>
  <si>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</si>
  <si>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</si>
  <si>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</si>
  <si>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</si>
  <si>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</si>
  <si>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</si>
  <si>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</si>
  <si>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</si>
  <si>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</si>
  <si>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</si>
  <si>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</si>
  <si>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</si>
  <si>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</si>
  <si>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</si>
  <si>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</si>
  <si>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</si>
  <si>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</si>
  <si>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</si>
  <si>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</si>
  <si>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</si>
  <si>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</si>
  <si>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</si>
  <si>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</si>
  <si>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</si>
  <si>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</si>
  <si>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</si>
  <si>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</si>
  <si>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</si>
  <si>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</si>
  <si>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</si>
  <si>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</si>
  <si>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</si>
  <si>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</si>
  <si>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</si>
  <si>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</si>
  <si>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</si>
  <si>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</si>
  <si>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</si>
  <si>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</si>
  <si>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</si>
  <si>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</si>
  <si>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</si>
  <si>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</si>
  <si>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</si>
  <si>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</si>
  <si>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</si>
  <si>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</si>
  <si>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</si>
  <si>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</si>
  <si>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</si>
  <si>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</si>
  <si>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</si>
  <si>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</si>
  <si>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</si>
  <si>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</si>
  <si>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</si>
  <si>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</si>
  <si>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</si>
  <si>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</si>
  <si>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</si>
  <si>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</si>
  <si>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</si>
  <si>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</si>
  <si>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</si>
  <si>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</si>
  <si>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</si>
  <si>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</si>
  <si>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</si>
  <si>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</si>
  <si>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</si>
  <si>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</si>
  <si>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</si>
  <si>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</si>
  <si>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</si>
  <si>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</si>
  <si>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</si>
  <si>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</si>
  <si>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</si>
  <si>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</si>
  <si>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</si>
  <si>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</si>
  <si>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</si>
  <si>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</si>
  <si>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</si>
  <si>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</si>
  <si>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</si>
  <si>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</si>
  <si>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</si>
  <si>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</si>
  <si>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</si>
  <si>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</si>
  <si>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</si>
  <si>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</si>
  <si>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</si>
  <si>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</si>
  <si>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</si>
  <si>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</si>
  <si>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</si>
  <si>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</si>
  <si>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</si>
  <si>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</si>
  <si>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</si>
  <si>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</si>
  <si>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</si>
  <si>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</si>
  <si>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</si>
  <si>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</si>
  <si>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</si>
  <si>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</si>
  <si>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</si>
  <si>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</si>
  <si>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</si>
  <si>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</si>
  <si>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</si>
  <si>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</si>
  <si>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</si>
  <si>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</si>
  <si>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</si>
  <si>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</si>
  <si>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</si>
  <si>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</si>
  <si>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</si>
  <si>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</si>
  <si>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</si>
  <si>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</si>
  <si>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</si>
  <si>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</si>
  <si>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</si>
  <si>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</si>
  <si>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</si>
  <si>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</si>
  <si>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</si>
  <si>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</si>
  <si>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</si>
  <si>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</si>
  <si>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</si>
  <si>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</si>
  <si>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</si>
  <si>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</si>
  <si>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</si>
  <si>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</si>
  <si>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</si>
  <si>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</si>
  <si>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</si>
  <si>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</si>
  <si>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</si>
  <si>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</si>
  <si>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</si>
  <si>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</si>
  <si>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</si>
  <si>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</si>
  <si>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</si>
  <si>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</si>
  <si>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</si>
  <si>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</si>
  <si>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</si>
  <si>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</si>
  <si>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</si>
  <si>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</si>
  <si>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</si>
  <si>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</si>
  <si>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</si>
  <si>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</si>
  <si>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</si>
  <si>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</si>
  <si>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</si>
  <si>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</si>
  <si>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</si>
  <si>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</si>
  <si>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</si>
  <si>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</si>
  <si>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</si>
  <si>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</si>
  <si>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</si>
  <si>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</si>
  <si>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</si>
  <si>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</si>
  <si>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</si>
  <si>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</si>
  <si>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</si>
  <si>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</si>
  <si>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</si>
  <si>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</si>
  <si>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</si>
  <si>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</si>
  <si>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</si>
  <si>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</si>
  <si>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</si>
  <si>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</si>
  <si>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</si>
  <si>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</si>
  <si>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</si>
  <si>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</si>
  <si>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</si>
  <si>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</si>
  <si>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</si>
  <si>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</si>
  <si>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</si>
  <si>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</si>
  <si>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</si>
  <si>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</si>
  <si>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</si>
  <si>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</si>
  <si>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</si>
  <si>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</si>
  <si>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</si>
  <si>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</si>
  <si>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</si>
  <si>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</si>
  <si>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</si>
  <si>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</si>
  <si>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</si>
  <si>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</si>
  <si>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</si>
  <si>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</si>
  <si>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</si>
  <si>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</si>
  <si>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</si>
  <si>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</si>
  <si>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</si>
  <si>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</si>
  <si>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</si>
  <si>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</si>
  <si>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</si>
  <si>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</si>
  <si>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</si>
  <si>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</si>
  <si>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</si>
  <si>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</si>
  <si>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</si>
  <si>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</si>
  <si>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</si>
  <si>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</si>
  <si>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</si>
  <si>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</si>
  <si>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</si>
  <si>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</si>
  <si>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</si>
  <si>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</si>
  <si>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</si>
  <si>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</si>
  <si>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</si>
  <si>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</si>
  <si>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</si>
  <si>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</si>
  <si>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</si>
  <si>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</si>
  <si>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</si>
  <si>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</si>
  <si>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</si>
  <si>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</si>
  <si>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</si>
  <si>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</si>
  <si>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</si>
  <si>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</si>
  <si>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</si>
  <si>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</si>
  <si>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</si>
  <si>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</si>
  <si>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</si>
  <si>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</si>
  <si>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</si>
  <si>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</si>
  <si>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</si>
  <si>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</si>
  <si>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</si>
  <si>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</si>
  <si>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</si>
  <si>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</si>
  <si>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</si>
  <si>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</si>
  <si>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</si>
  <si>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</si>
  <si>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</si>
  <si>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</si>
  <si>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</si>
  <si>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</si>
  <si>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</si>
  <si>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</si>
  <si>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</si>
  <si>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</si>
  <si>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</si>
  <si>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</si>
  <si>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</si>
  <si>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</si>
  <si>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</si>
  <si>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</si>
  <si>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</si>
  <si>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</si>
  <si>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</si>
  <si>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</si>
  <si>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</si>
  <si>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</si>
  <si>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</si>
  <si>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</si>
  <si>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</si>
  <si>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</si>
  <si>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</si>
  <si>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</si>
  <si>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</si>
  <si>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</si>
  <si>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</si>
  <si>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</si>
  <si>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</si>
  <si>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</si>
  <si>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</si>
  <si>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</si>
  <si>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</si>
  <si>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</si>
  <si>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</si>
  <si>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</si>
  <si>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</si>
  <si>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</si>
  <si>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</si>
  <si>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</si>
  <si>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</si>
  <si>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</si>
  <si>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</si>
  <si>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</si>
  <si>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</si>
  <si>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</si>
  <si>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</si>
  <si>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</si>
  <si>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</si>
  <si>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</si>
  <si>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</si>
  <si>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</si>
  <si>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</si>
  <si>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</si>
  <si>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</si>
  <si>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</si>
  <si>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</si>
  <si>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</si>
  <si>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</si>
  <si>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</si>
  <si>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</si>
  <si>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</si>
  <si>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</si>
  <si>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</si>
  <si>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</si>
  <si>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</si>
  <si>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</si>
  <si>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</si>
  <si>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</si>
  <si>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</si>
  <si>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</si>
  <si>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</si>
  <si>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</si>
  <si>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</si>
  <si>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</si>
  <si>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</si>
  <si>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</si>
  <si>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</si>
  <si>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</si>
  <si>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</si>
  <si>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</si>
  <si>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</si>
  <si>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</si>
  <si>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</si>
  <si>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</si>
  <si>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</si>
  <si>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</si>
  <si>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</si>
  <si>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</si>
  <si>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</si>
  <si>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</si>
  <si>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</si>
  <si>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</si>
  <si>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</si>
  <si>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</si>
  <si>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</si>
  <si>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</si>
  <si>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</si>
  <si>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</si>
  <si>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</si>
  <si>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</si>
  <si>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</si>
  <si>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</si>
  <si>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</si>
  <si>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</si>
  <si>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</si>
  <si>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</si>
  <si>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</si>
  <si>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</si>
  <si>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</si>
  <si>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</si>
  <si>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</si>
  <si>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</si>
  <si>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</si>
  <si>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</si>
  <si>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</si>
  <si>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</si>
  <si>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</si>
  <si>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</si>
  <si>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</si>
  <si>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</si>
  <si>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</si>
  <si>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</si>
  <si>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</si>
  <si>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</si>
  <si>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</si>
  <si>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</si>
  <si>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</si>
  <si>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</si>
  <si>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</si>
  <si>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</si>
  <si>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</si>
  <si>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</si>
  <si>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</si>
  <si>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</si>
  <si>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</si>
  <si>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</si>
  <si>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</si>
  <si>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</si>
  <si>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</si>
  <si>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</si>
  <si>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</si>
  <si>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</si>
  <si>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</si>
  <si>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</si>
  <si>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</si>
  <si>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</si>
  <si>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</si>
  <si>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</si>
  <si>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</si>
  <si>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</si>
  <si>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</si>
  <si>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</si>
  <si>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</si>
  <si>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</si>
  <si>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</si>
  <si>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</si>
  <si>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</si>
  <si>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</si>
  <si>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</si>
  <si>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</si>
  <si>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</si>
  <si>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</si>
  <si>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</si>
  <si>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</si>
  <si>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</si>
  <si>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</si>
  <si>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</si>
  <si>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</si>
  <si>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</si>
  <si>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</si>
  <si>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</si>
  <si>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</si>
  <si>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</si>
  <si>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</si>
  <si>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</si>
  <si>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</si>
  <si>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</si>
  <si>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</si>
  <si>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</si>
  <si>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</si>
  <si>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</si>
  <si>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</si>
  <si>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</si>
  <si>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</si>
  <si>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</si>
  <si>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</si>
  <si>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</si>
  <si>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</si>
  <si>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</si>
  <si>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</si>
  <si>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</si>
  <si>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</si>
  <si>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</si>
  <si>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</si>
  <si>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</si>
  <si>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</si>
  <si>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</si>
  <si>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</si>
  <si>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</si>
  <si>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</si>
  <si>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</si>
  <si>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</si>
  <si>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</si>
  <si>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</si>
  <si>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</si>
  <si>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</si>
  <si>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</si>
  <si>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</si>
  <si>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</si>
  <si>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</si>
  <si>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</si>
  <si>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</si>
  <si>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</si>
  <si>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</si>
  <si>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</si>
  <si>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</si>
  <si>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</si>
  <si>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</si>
  <si>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</si>
  <si>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</si>
  <si>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</si>
  <si>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</si>
  <si>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</si>
  <si>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</si>
  <si>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</si>
  <si>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</si>
  <si>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</si>
  <si>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</si>
  <si>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</si>
  <si>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</si>
  <si>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</si>
  <si>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</si>
  <si>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</si>
  <si>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</si>
  <si>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</si>
  <si>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</si>
  <si>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</si>
  <si>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</si>
  <si>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</si>
  <si>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</si>
  <si>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</si>
  <si>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</si>
  <si>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</si>
  <si>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</si>
  <si>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</si>
  <si>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</si>
  <si>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</si>
  <si>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</si>
  <si>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</si>
  <si>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</si>
  <si>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</si>
  <si>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</si>
  <si>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</si>
  <si>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</si>
  <si>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</si>
  <si>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</si>
  <si>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</si>
  <si>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</si>
  <si>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</si>
  <si>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</si>
  <si>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</si>
  <si>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</si>
  <si>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</si>
  <si>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</si>
  <si>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</si>
  <si>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</si>
  <si>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</si>
  <si>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</si>
  <si>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</si>
  <si>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</si>
  <si>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</si>
  <si>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</si>
  <si>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</si>
  <si>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</si>
  <si>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</si>
  <si>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</si>
  <si>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</si>
  <si>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</si>
  <si>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</si>
  <si>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</si>
  <si>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</si>
  <si>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</si>
  <si>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</si>
  <si>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</si>
  <si>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</si>
  <si>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</si>
  <si>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</si>
  <si>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</si>
  <si>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</si>
  <si>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</si>
  <si>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</si>
  <si>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</si>
  <si>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</si>
  <si>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</si>
  <si>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</si>
  <si>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</si>
  <si>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</si>
  <si>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</si>
  <si>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</si>
  <si>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</si>
  <si>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</si>
  <si>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</si>
  <si>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</si>
  <si>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</si>
  <si>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</si>
  <si>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</si>
  <si>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</si>
  <si>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</si>
  <si>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</si>
  <si>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</si>
  <si>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</si>
  <si>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</si>
  <si>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</si>
  <si>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</si>
  <si>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</si>
  <si>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</si>
  <si>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</si>
  <si>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</si>
  <si>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</si>
  <si>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</si>
  <si>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</si>
  <si>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</si>
  <si>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</si>
  <si>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</si>
  <si>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</si>
  <si>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</si>
  <si>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</si>
  <si>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</si>
  <si>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</si>
  <si>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</si>
  <si>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</si>
  <si>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</si>
  <si>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</si>
  <si>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</si>
  <si>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</si>
  <si>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</si>
  <si>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</si>
  <si>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</si>
  <si>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</si>
  <si>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</si>
  <si>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</si>
  <si>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</si>
  <si>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</si>
  <si>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</si>
  <si>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</si>
  <si>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</si>
  <si>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</si>
  <si>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</si>
  <si>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</si>
  <si>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</si>
  <si>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</si>
  <si>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</si>
  <si>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</si>
  <si>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</si>
  <si>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</si>
  <si>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</si>
  <si>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</si>
  <si>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</si>
  <si>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</si>
  <si>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</si>
  <si>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</si>
  <si>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</si>
  <si>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</si>
  <si>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</si>
  <si>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</si>
  <si>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</si>
  <si>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</si>
  <si>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</si>
  <si>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</si>
  <si>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</si>
  <si>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</si>
  <si>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</si>
  <si>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</si>
  <si>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</si>
  <si>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</si>
  <si>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</si>
  <si>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</si>
  <si>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</si>
  <si>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</si>
  <si>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</si>
  <si>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</si>
  <si>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</si>
  <si>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</si>
  <si>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</si>
  <si>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</si>
  <si>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</si>
  <si>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</si>
  <si>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</si>
  <si>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</si>
  <si>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</si>
  <si>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</si>
  <si>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</si>
  <si>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</si>
  <si>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</si>
  <si>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</si>
  <si>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</si>
  <si>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</si>
  <si>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</si>
  <si>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</si>
  <si>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</si>
  <si>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</si>
  <si>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</si>
  <si>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</si>
  <si>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</si>
  <si>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</si>
  <si>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</si>
  <si>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</si>
  <si>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</si>
  <si>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</si>
  <si>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</si>
  <si>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</si>
  <si>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</si>
  <si>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</si>
  <si>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</si>
  <si>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</si>
  <si>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</si>
  <si>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</si>
  <si>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</si>
  <si>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</si>
  <si>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</si>
  <si>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</si>
  <si>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</si>
  <si>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</si>
  <si>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</si>
  <si>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</si>
  <si>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</si>
  <si>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</si>
  <si>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</si>
  <si>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</si>
  <si>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</si>
  <si>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</si>
  <si>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</si>
  <si>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</si>
  <si>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</si>
  <si>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</si>
  <si>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</si>
  <si>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</si>
  <si>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</si>
  <si>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</si>
  <si>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</si>
  <si>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</si>
  <si>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</si>
  <si>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</si>
  <si>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</si>
  <si>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</si>
  <si>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</si>
  <si>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</si>
  <si>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</si>
  <si>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</si>
  <si>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</si>
  <si>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</si>
  <si>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</si>
  <si>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</si>
  <si>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</si>
  <si>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</si>
  <si>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</si>
  <si>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</si>
  <si>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</si>
  <si>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</si>
  <si>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</si>
  <si>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</si>
  <si>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</si>
  <si>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</si>
  <si>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</si>
  <si>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</si>
  <si>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</si>
  <si>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</si>
  <si>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</si>
  <si>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</si>
  <si>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</si>
  <si>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</si>
  <si>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</si>
  <si>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</si>
  <si>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</si>
  <si>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</si>
  <si>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</si>
  <si>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</si>
  <si>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</si>
  <si>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</si>
  <si>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</si>
  <si>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</si>
  <si>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</si>
  <si>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</si>
  <si>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</si>
  <si>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</si>
  <si>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</si>
  <si>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</si>
  <si>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</si>
  <si>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</si>
  <si>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</si>
  <si>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</si>
  <si>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</si>
  <si>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</si>
  <si>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</si>
  <si>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</si>
  <si>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</si>
  <si>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</si>
  <si>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</si>
  <si>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</si>
  <si>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</si>
  <si>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</si>
  <si>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</si>
  <si>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</si>
  <si>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</si>
  <si>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</si>
  <si>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</si>
  <si>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</si>
  <si>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</si>
  <si>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</si>
  <si>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</si>
  <si>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</si>
  <si>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</si>
  <si>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</si>
  <si>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</si>
  <si>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</si>
  <si>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</si>
  <si>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</si>
  <si>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</si>
  <si>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</si>
  <si>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</si>
  <si>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</si>
  <si>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</si>
  <si>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</si>
  <si>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</si>
  <si>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</si>
  <si>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</si>
  <si>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</si>
  <si>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</si>
  <si>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</si>
  <si>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</si>
  <si>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</si>
  <si>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</si>
  <si>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</si>
  <si>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</si>
  <si>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</si>
  <si>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</si>
  <si>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</si>
  <si>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</si>
  <si>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</si>
  <si>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</si>
  <si>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</si>
  <si>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</si>
  <si>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</si>
  <si>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</si>
  <si>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</si>
  <si>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</si>
  <si>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</si>
  <si>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</si>
  <si>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</si>
  <si>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</si>
  <si>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</si>
  <si>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</si>
  <si>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</si>
  <si>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</si>
  <si>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</si>
  <si>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</si>
  <si>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</si>
  <si>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</si>
  <si>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</si>
  <si>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</si>
  <si>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</si>
  <si>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</si>
  <si>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</si>
  <si>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</si>
  <si>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</si>
  <si>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</si>
  <si>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</si>
  <si>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</si>
  <si>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</si>
  <si>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</si>
  <si>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</si>
  <si>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</si>
  <si>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</si>
  <si>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</si>
  <si>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</si>
  <si>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</si>
  <si>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</si>
  <si>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</si>
  <si>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</si>
  <si>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</si>
  <si>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</si>
  <si>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</si>
  <si>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</si>
  <si>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</si>
  <si>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</si>
  <si>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</si>
  <si>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</si>
  <si>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</si>
  <si>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</si>
  <si>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</si>
  <si>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</si>
  <si>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</si>
  <si>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</si>
  <si>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</si>
  <si>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</si>
  <si>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</si>
  <si>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</si>
  <si>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</si>
  <si>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</si>
  <si>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</si>
  <si>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</si>
  <si>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</si>
  <si>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</si>
  <si>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</si>
  <si>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</si>
  <si>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</si>
  <si>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</si>
  <si>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</si>
  <si>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</si>
  <si>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</si>
  <si>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</si>
  <si>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</si>
  <si>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</si>
  <si>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</si>
  <si>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</si>
  <si>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</si>
  <si>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</si>
  <si>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</si>
  <si>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</si>
  <si>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</si>
  <si>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</si>
  <si>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</si>
  <si>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</si>
  <si>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</si>
  <si>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</si>
  <si>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</si>
  <si>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</si>
  <si>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</si>
  <si>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</si>
  <si>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</si>
  <si>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</si>
  <si>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</si>
  <si>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</si>
  <si>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</si>
  <si>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</si>
  <si>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</si>
  <si>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</si>
  <si>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</si>
  <si>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</si>
  <si>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</si>
  <si>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</si>
  <si>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</si>
  <si>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</si>
  <si>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</si>
  <si>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</si>
  <si>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</si>
  <si>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</si>
  <si>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</si>
  <si>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</si>
  <si>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</si>
  <si>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</si>
  <si>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</si>
  <si>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</si>
  <si>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</si>
  <si>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</si>
  <si>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</si>
  <si>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</si>
  <si>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</si>
  <si>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</si>
  <si>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</si>
  <si>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</si>
  <si>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</si>
  <si>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</si>
  <si>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</si>
  <si>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</si>
  <si>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</si>
  <si>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</si>
  <si>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</si>
  <si>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</si>
  <si>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</si>
  <si>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</si>
  <si>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</si>
  <si>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</si>
  <si>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</si>
  <si>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</si>
  <si>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</si>
  <si>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</si>
  <si>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</si>
  <si>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</si>
  <si>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</si>
  <si>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</si>
  <si>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</si>
  <si>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</si>
  <si>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</si>
  <si>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</si>
  <si>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</si>
  <si>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</si>
  <si>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</si>
  <si>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</si>
  <si>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</si>
  <si>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</si>
  <si>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</si>
  <si>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</si>
  <si>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</si>
  <si>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</si>
  <si>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</si>
  <si>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</si>
  <si>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</si>
  <si>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</si>
  <si>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</si>
  <si>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</si>
  <si>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</si>
  <si>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</si>
  <si>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</si>
  <si>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</si>
  <si>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</si>
  <si>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</si>
  <si>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</si>
  <si>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</si>
  <si>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</si>
  <si>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</si>
  <si>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</si>
  <si>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</si>
  <si>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</si>
  <si>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</si>
  <si>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</si>
  <si>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</si>
  <si>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</si>
  <si>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</si>
  <si>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</si>
  <si>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</si>
  <si>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</si>
  <si>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</si>
  <si>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</si>
  <si>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</si>
  <si>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</si>
  <si>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</si>
  <si>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</si>
  <si>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</si>
  <si>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</si>
  <si>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</si>
  <si>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</si>
  <si>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</si>
  <si>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</si>
  <si>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</si>
  <si>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</si>
  <si>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</si>
  <si>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</si>
  <si>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</si>
  <si>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</si>
  <si>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</si>
  <si>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</si>
  <si>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</si>
  <si>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</si>
  <si>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</si>
  <si>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</si>
  <si>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</si>
  <si>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</si>
  <si>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</si>
  <si>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</si>
  <si>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</si>
  <si>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</si>
  <si>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</si>
  <si>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</si>
  <si>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</si>
  <si>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</si>
  <si>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</si>
  <si>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</si>
  <si>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</si>
  <si>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</si>
  <si>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</si>
  <si>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</si>
  <si>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</si>
  <si>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</si>
  <si>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</si>
  <si>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</si>
  <si>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</si>
  <si>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</si>
  <si>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</si>
  <si>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</si>
  <si>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</si>
  <si>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</si>
  <si>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</si>
  <si>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</si>
  <si>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</si>
  <si>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</si>
  <si>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</si>
  <si>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</si>
  <si>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</si>
  <si>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</si>
  <si>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</si>
  <si>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</si>
  <si>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</si>
  <si>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</si>
  <si>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</si>
  <si>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</si>
  <si>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</si>
  <si>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</si>
  <si>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</si>
  <si>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</si>
  <si>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</si>
  <si>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</si>
  <si>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</si>
  <si>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</si>
  <si>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</si>
  <si>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</si>
  <si>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</si>
  <si>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</si>
  <si>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</si>
  <si>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</si>
  <si>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</si>
  <si>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</si>
  <si>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</si>
  <si>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</si>
  <si>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</si>
  <si>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</si>
  <si>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</si>
  <si>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</si>
  <si>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</si>
  <si>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</si>
  <si>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</si>
  <si>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</si>
  <si>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</si>
  <si>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</si>
  <si>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</si>
  <si>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</si>
  <si>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</si>
  <si>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</si>
  <si>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</si>
  <si>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</si>
  <si>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</si>
  <si>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</si>
  <si>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</si>
  <si>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</si>
  <si>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</si>
  <si>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</si>
  <si>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</si>
  <si>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</si>
  <si>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</si>
  <si>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</si>
  <si>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</si>
  <si>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</si>
  <si>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</si>
  <si>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</si>
  <si>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</si>
  <si>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</si>
  <si>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</si>
  <si>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</si>
  <si>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</si>
  <si>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</si>
  <si>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</si>
  <si>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</si>
  <si>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</si>
  <si>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</si>
  <si>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</si>
  <si>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</si>
  <si>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</si>
  <si>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</si>
  <si>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</si>
  <si>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</si>
  <si>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</si>
  <si>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</si>
  <si>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</si>
  <si>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</si>
  <si>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</si>
  <si>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</si>
  <si>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</si>
  <si>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</si>
  <si>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</si>
  <si>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</si>
  <si>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</si>
  <si>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</si>
  <si>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</si>
  <si>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</si>
  <si>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</si>
  <si>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</si>
  <si>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</si>
  <si>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</si>
  <si>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</si>
  <si>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</si>
  <si>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</si>
  <si>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</si>
  <si>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</si>
  <si>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</si>
  <si>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</si>
  <si>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</si>
  <si>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</si>
  <si>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</si>
  <si>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</si>
  <si>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</si>
  <si>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</si>
  <si>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</si>
  <si>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</si>
  <si>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</si>
  <si>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</si>
  <si>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</si>
  <si>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</si>
  <si>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</si>
  <si>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</si>
  <si>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</si>
  <si>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</si>
  <si>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</si>
  <si>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</si>
  <si>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</si>
  <si>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</si>
  <si>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</si>
  <si>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</si>
  <si>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</si>
  <si>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</si>
  <si>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</si>
  <si>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</si>
  <si>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</si>
  <si>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</si>
  <si>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</si>
  <si>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</si>
  <si>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</si>
  <si>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</si>
  <si>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</si>
  <si>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</si>
  <si>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</si>
  <si>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</si>
  <si>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</si>
  <si>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</si>
  <si>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</si>
  <si>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</si>
  <si>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</si>
  <si>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</si>
  <si>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</si>
  <si>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</si>
  <si>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</si>
  <si>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</si>
  <si>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</si>
  <si>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</si>
  <si>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</si>
  <si>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</si>
  <si>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</si>
  <si>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</si>
  <si>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</si>
  <si>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</si>
  <si>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</si>
  <si>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</si>
  <si>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</si>
  <si>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</si>
  <si>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</si>
  <si>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</si>
  <si>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</si>
  <si>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</si>
  <si>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</si>
  <si>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</si>
  <si>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</si>
  <si>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</si>
  <si>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</si>
  <si>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</si>
  <si>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</si>
  <si>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</si>
  <si>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</si>
  <si>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</si>
  <si>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</si>
  <si>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</si>
  <si>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</si>
  <si>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</si>
  <si>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</si>
  <si>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</si>
  <si>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</si>
  <si>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</si>
  <si>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</si>
  <si>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</si>
  <si>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</si>
  <si>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</si>
  <si>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</si>
  <si>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</si>
  <si>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</si>
  <si>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</si>
  <si>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</si>
  <si>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</si>
  <si>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</si>
  <si>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</si>
  <si>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</si>
  <si>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</si>
  <si>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</si>
  <si>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</si>
  <si>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</si>
  <si>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</si>
  <si>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</si>
  <si>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</si>
  <si>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</si>
  <si>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</si>
  <si>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</si>
  <si>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</si>
  <si>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</si>
  <si>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</si>
  <si>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</si>
  <si>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</si>
  <si>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</si>
  <si>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</si>
  <si>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</si>
  <si>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</si>
  <si>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</si>
  <si>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</si>
  <si>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</si>
  <si>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</si>
  <si>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</si>
  <si>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</si>
  <si>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</si>
  <si>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</si>
  <si>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</si>
  <si>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</si>
  <si>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</si>
  <si>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</si>
  <si>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</si>
  <si>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</si>
  <si>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</si>
  <si>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</si>
  <si>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</si>
  <si>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</si>
  <si>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</si>
  <si>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</si>
  <si>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</si>
  <si>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</si>
  <si>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</si>
  <si>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</si>
  <si>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</si>
  <si>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</si>
  <si>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</si>
  <si>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</si>
  <si>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</si>
  <si>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</si>
  <si>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</si>
  <si>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</si>
  <si>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</si>
  <si>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</si>
  <si>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</si>
  <si>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</si>
  <si>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</si>
  <si>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</si>
  <si>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</si>
  <si>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</si>
  <si>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</si>
  <si>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</si>
  <si>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</si>
  <si>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</si>
  <si>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</si>
  <si>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</si>
  <si>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</si>
  <si>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</si>
  <si>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</si>
  <si>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</si>
  <si>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</si>
  <si>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</si>
  <si>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</si>
  <si>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</si>
  <si>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</si>
  <si>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</si>
  <si>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</si>
  <si>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</si>
  <si>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</si>
  <si>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</si>
  <si>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</si>
  <si>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</si>
  <si>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</si>
  <si>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</si>
  <si>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</si>
  <si>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</si>
  <si>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</si>
  <si>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</si>
  <si>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</si>
  <si>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</si>
  <si>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</si>
  <si>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</si>
  <si>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</si>
  <si>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</si>
  <si>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</si>
  <si>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</si>
  <si>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</si>
  <si>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</si>
  <si>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</si>
  <si>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</si>
  <si>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</si>
  <si>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</si>
  <si>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</si>
  <si>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</si>
  <si>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</si>
  <si>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</si>
  <si>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</si>
  <si>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</si>
  <si>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</si>
  <si>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</si>
  <si>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</si>
  <si>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</si>
  <si>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</si>
  <si>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</si>
  <si>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</si>
  <si>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</si>
  <si>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</si>
  <si>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</si>
  <si>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</si>
  <si>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</si>
  <si>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</si>
  <si>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</si>
  <si>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</si>
  <si>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</si>
  <si>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</si>
  <si>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</si>
  <si>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</si>
  <si>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</si>
  <si>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</si>
  <si>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</si>
  <si>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</si>
  <si>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</si>
  <si>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</si>
  <si>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</si>
  <si>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</si>
  <si>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</si>
  <si>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</si>
  <si>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</si>
  <si>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</si>
  <si>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</si>
  <si>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</si>
  <si>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</si>
  <si>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</si>
  <si>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</si>
  <si>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</si>
  <si>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</si>
  <si>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</si>
  <si>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</si>
  <si>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</si>
  <si>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</si>
  <si>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</si>
  <si>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</si>
  <si>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</si>
  <si>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</si>
  <si>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</si>
  <si>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</si>
  <si>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</si>
  <si>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</si>
  <si>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</si>
  <si>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</si>
  <si>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</si>
  <si>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</si>
  <si>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</si>
  <si>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</si>
  <si>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</si>
  <si>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</si>
  <si>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</si>
  <si>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</si>
  <si>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</si>
  <si>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</si>
  <si>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</si>
  <si>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</si>
  <si>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</si>
  <si>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</si>
  <si>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</si>
  <si>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</si>
  <si>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</si>
  <si>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</si>
  <si>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</si>
  <si>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</si>
  <si>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</si>
  <si>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</si>
  <si>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</si>
  <si>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</si>
  <si>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</si>
  <si>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</si>
  <si>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</si>
  <si>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</si>
  <si>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</si>
  <si>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</si>
  <si>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</si>
  <si>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</si>
  <si>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</si>
  <si>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</si>
  <si>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</si>
  <si>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</si>
  <si>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</si>
  <si>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</si>
  <si>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</si>
  <si>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</si>
  <si>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</si>
  <si>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</si>
  <si>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</si>
  <si>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</si>
  <si>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</si>
  <si>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</si>
  <si>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</si>
  <si>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</si>
  <si>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</si>
  <si>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</si>
  <si>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</si>
  <si>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</si>
  <si>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</si>
  <si>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</si>
  <si>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</si>
  <si>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</si>
  <si>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</si>
  <si>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</si>
  <si>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</si>
  <si>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</si>
  <si>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</si>
  <si>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</si>
  <si>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</si>
  <si>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</si>
  <si>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</si>
  <si>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</si>
  <si>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</si>
  <si>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</si>
  <si>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</si>
  <si>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</si>
  <si>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</si>
  <si>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</si>
  <si>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</si>
  <si>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</si>
  <si>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</si>
  <si>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</si>
  <si>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</si>
  <si>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</si>
  <si>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</si>
  <si>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</si>
  <si>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</si>
  <si>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</si>
  <si>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</si>
  <si>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</si>
  <si>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</si>
  <si>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</si>
  <si>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</si>
  <si>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</si>
  <si>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</si>
  <si>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</si>
  <si>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</si>
  <si>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</si>
  <si>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</si>
  <si>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</si>
  <si>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</si>
  <si>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</si>
  <si>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</si>
  <si>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</si>
  <si>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</si>
  <si>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</si>
  <si>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</si>
  <si>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</si>
  <si>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</si>
  <si>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</si>
  <si>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</si>
  <si>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</si>
  <si>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</si>
  <si>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</si>
  <si>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</si>
  <si>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</si>
  <si>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</si>
  <si>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</si>
  <si>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</si>
  <si>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</si>
  <si>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</si>
  <si>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</si>
  <si>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</si>
  <si>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</si>
  <si>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</si>
  <si>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</si>
  <si>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</si>
  <si>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</si>
  <si>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</si>
  <si>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</si>
  <si>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</si>
  <si>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</si>
  <si>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</si>
  <si>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</si>
  <si>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</si>
  <si>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</si>
  <si>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</si>
  <si>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</si>
  <si>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</si>
  <si>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</si>
  <si>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</si>
  <si>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</si>
  <si>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</si>
  <si>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</si>
  <si>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</si>
  <si>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</si>
  <si>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</si>
  <si>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</si>
  <si>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</si>
  <si>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</si>
  <si>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</si>
  <si>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</si>
  <si>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</si>
  <si>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</si>
  <si>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</si>
  <si>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</si>
  <si>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</si>
  <si>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</si>
  <si>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</si>
  <si>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</si>
  <si>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</si>
  <si>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</si>
  <si>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</si>
  <si>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</si>
  <si>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</si>
  <si>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</si>
  <si>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</si>
  <si>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</si>
  <si>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</si>
  <si>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</si>
  <si>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</si>
  <si>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</si>
  <si>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</si>
  <si>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</si>
  <si>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</si>
  <si>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</si>
  <si>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</si>
  <si>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</si>
  <si>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</si>
  <si>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</si>
  <si>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</si>
  <si>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</si>
  <si>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</si>
  <si>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</si>
  <si>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</si>
  <si>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</si>
  <si>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</si>
  <si>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</si>
  <si>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</si>
  <si>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</si>
  <si>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</si>
  <si>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</si>
  <si>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</si>
  <si>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</si>
  <si>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</si>
  <si>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</si>
  <si>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</si>
  <si>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</si>
  <si>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</si>
  <si>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</si>
  <si>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</si>
  <si>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</si>
  <si>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</si>
  <si>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</si>
  <si>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</si>
  <si>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</si>
  <si>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</si>
  <si>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</si>
  <si>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</si>
  <si>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</si>
  <si>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</si>
  <si>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</si>
  <si>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</si>
  <si>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</si>
  <si>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</si>
  <si>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</si>
  <si>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</si>
  <si>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</si>
  <si>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</si>
  <si>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</si>
  <si>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</si>
  <si>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</si>
  <si>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</si>
  <si>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</si>
  <si>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</si>
  <si>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</si>
  <si>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</si>
  <si>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</si>
  <si>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</si>
  <si>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</si>
  <si>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</si>
  <si>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</si>
  <si>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</si>
  <si>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</si>
  <si>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</si>
  <si>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</si>
  <si>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</si>
  <si>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</si>
  <si>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</si>
  <si>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</si>
  <si>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</si>
  <si>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</si>
  <si>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</si>
  <si>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</si>
  <si>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</si>
  <si>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</si>
  <si>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</si>
  <si>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</si>
  <si>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</si>
  <si>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</si>
  <si>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</si>
  <si>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</si>
  <si>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</si>
  <si>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</si>
  <si>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</si>
  <si>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</si>
  <si>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</si>
  <si>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</si>
  <si>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</si>
  <si>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</si>
  <si>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</si>
  <si>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</si>
  <si>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</si>
  <si>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</si>
  <si>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</si>
  <si>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</si>
  <si>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</si>
  <si>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</si>
  <si>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</si>
  <si>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</si>
  <si>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</si>
  <si>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</si>
  <si>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</si>
  <si>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</si>
  <si>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</si>
  <si>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</si>
  <si>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</si>
  <si>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</si>
  <si>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</si>
  <si>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</si>
  <si>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</si>
  <si>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</si>
  <si>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</si>
  <si>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</si>
  <si>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</si>
  <si>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</si>
  <si>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</si>
  <si>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</si>
  <si>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</si>
  <si>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</si>
  <si>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</si>
  <si>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</si>
  <si>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</si>
  <si>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</si>
  <si>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</si>
  <si>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</si>
  <si>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</si>
  <si>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</si>
  <si>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</si>
  <si>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</si>
  <si>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</si>
  <si>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</si>
  <si>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</si>
  <si>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</si>
  <si>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</si>
  <si>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</si>
  <si>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</si>
  <si>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</si>
  <si>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</si>
  <si>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</si>
  <si>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</si>
  <si>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</si>
  <si>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</si>
  <si>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</si>
  <si>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</si>
  <si>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</si>
  <si>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</si>
  <si>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</si>
  <si>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</si>
  <si>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</si>
  <si>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</si>
  <si>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</si>
  <si>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</si>
  <si>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</si>
  <si>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</si>
  <si>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</si>
  <si>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</si>
  <si>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</si>
  <si>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</si>
  <si>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</si>
  <si>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</si>
  <si>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</si>
  <si>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</si>
  <si>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</si>
  <si>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</si>
  <si>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</si>
  <si>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</si>
  <si>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</si>
  <si>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</si>
  <si>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</si>
  <si>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</si>
  <si>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</si>
  <si>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</si>
  <si>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</si>
  <si>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</si>
  <si>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</si>
  <si>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</si>
  <si>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</si>
  <si>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</si>
  <si>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</si>
  <si>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</si>
  <si>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</si>
  <si>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</si>
  <si>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</si>
  <si>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</si>
  <si>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</si>
  <si>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</si>
  <si>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</si>
  <si>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</si>
  <si>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</si>
  <si>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</si>
  <si>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</si>
  <si>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</si>
  <si>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</si>
  <si>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</si>
  <si>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</si>
  <si>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</si>
  <si>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</si>
  <si>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</si>
  <si>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</si>
  <si>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</si>
  <si>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</si>
  <si>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</si>
  <si>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</si>
  <si>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</si>
  <si>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</si>
  <si>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</si>
  <si>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</si>
  <si>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</si>
  <si>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</si>
  <si>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</si>
  <si>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</si>
  <si>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</si>
  <si>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</si>
  <si>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</si>
  <si>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</si>
  <si>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</si>
  <si>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</si>
  <si>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</si>
  <si>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</si>
  <si>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</si>
  <si>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</si>
  <si>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</si>
  <si>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</si>
  <si>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</si>
  <si>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</si>
  <si>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</si>
  <si>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</si>
  <si>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</si>
  <si>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</si>
  <si>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</si>
  <si>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</si>
  <si>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</si>
  <si>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</si>
  <si>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</si>
  <si>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</si>
  <si>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</si>
  <si>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</si>
  <si>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</si>
  <si>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</si>
  <si>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</si>
  <si>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</si>
  <si>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</si>
  <si>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</si>
  <si>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</si>
  <si>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</si>
  <si>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</si>
  <si>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</si>
  <si>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</si>
  <si>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</si>
  <si>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</si>
  <si>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</si>
  <si>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</si>
  <si>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</si>
  <si>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</si>
  <si>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</si>
  <si>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</si>
  <si>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</si>
  <si>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</si>
  <si>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</si>
  <si>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</si>
  <si>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</si>
  <si>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</si>
  <si>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</si>
  <si>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</si>
  <si>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</si>
  <si>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</si>
  <si>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</si>
  <si>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</si>
  <si>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</si>
  <si>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</si>
  <si>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</si>
  <si>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</si>
  <si>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</si>
  <si>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</si>
  <si>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</si>
  <si>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</si>
  <si>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</si>
  <si>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</si>
  <si>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</si>
  <si>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</si>
  <si>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</si>
  <si>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</si>
  <si>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</si>
  <si>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</si>
  <si>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</si>
  <si>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</si>
  <si>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</si>
  <si>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</si>
  <si>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</si>
  <si>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</si>
  <si>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</si>
  <si>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</si>
  <si>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</si>
  <si>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</si>
  <si>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</si>
  <si>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</si>
  <si>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</si>
  <si>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</si>
  <si>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</si>
  <si>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</si>
  <si>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</si>
  <si>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</si>
  <si>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</si>
  <si>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</si>
  <si>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</si>
  <si>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</si>
  <si>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</si>
  <si>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</si>
  <si>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</si>
  <si>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</si>
  <si>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</si>
  <si>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</si>
  <si>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</si>
  <si>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</si>
  <si>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</si>
  <si>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</si>
  <si>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</si>
  <si>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</si>
  <si>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</si>
  <si>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</si>
  <si>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</si>
  <si>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</si>
  <si>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</si>
  <si>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</si>
  <si>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</si>
  <si>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</si>
  <si>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</si>
  <si>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</si>
  <si>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</si>
  <si>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</si>
  <si>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</si>
  <si>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</si>
  <si>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</si>
  <si>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</si>
  <si>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</si>
  <si>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</si>
  <si>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</si>
  <si>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</si>
  <si>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</si>
  <si>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</si>
  <si>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</si>
  <si>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</si>
  <si>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</si>
  <si>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</si>
  <si>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</si>
  <si>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</si>
  <si>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</si>
  <si>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</si>
  <si>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</si>
  <si>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</si>
  <si>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</si>
  <si>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</si>
  <si>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</si>
  <si>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</si>
  <si>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</si>
  <si>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</si>
  <si>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</si>
  <si>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</si>
  <si>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</si>
  <si>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</si>
  <si>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</si>
  <si>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</si>
  <si>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</si>
  <si>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</si>
  <si>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</si>
  <si>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</si>
  <si>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</si>
  <si>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</si>
  <si>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</si>
  <si>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</si>
  <si>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</si>
  <si>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</si>
  <si>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</si>
  <si>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</si>
  <si>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</si>
  <si>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</si>
  <si>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</si>
  <si>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</si>
  <si>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</si>
  <si>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</si>
  <si>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</si>
  <si>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</si>
  <si>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</si>
  <si>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</si>
  <si>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</si>
  <si>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</si>
  <si>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</si>
  <si>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</si>
  <si>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</si>
  <si>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</si>
  <si>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</si>
  <si>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</si>
  <si>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</si>
  <si>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</si>
  <si>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</si>
  <si>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</si>
  <si>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</si>
  <si>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</si>
  <si>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</si>
  <si>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</si>
  <si>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</si>
  <si>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</si>
  <si>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</si>
  <si>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</si>
  <si>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</si>
  <si>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</si>
  <si>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</si>
  <si>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</si>
  <si>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</si>
  <si>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</si>
  <si>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</si>
  <si>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</si>
  <si>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</si>
  <si>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</si>
  <si>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</si>
  <si>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</si>
  <si>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</si>
  <si>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</si>
  <si>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</si>
  <si>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</si>
  <si>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</si>
  <si>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</si>
  <si>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</si>
  <si>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</si>
  <si>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</si>
  <si>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</si>
  <si>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</si>
  <si>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</si>
  <si>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</si>
  <si>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</si>
  <si>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</si>
  <si>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</si>
  <si>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</si>
  <si>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</si>
  <si>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</si>
  <si>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</si>
  <si>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</si>
  <si>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</si>
  <si>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</si>
  <si>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</si>
  <si>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</si>
  <si>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</si>
  <si>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</si>
  <si>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</si>
  <si>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</si>
  <si>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</si>
  <si>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</si>
  <si>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</si>
  <si>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</si>
  <si>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</si>
  <si>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</si>
  <si>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</si>
  <si>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</si>
  <si>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</si>
  <si>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</si>
  <si>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</si>
  <si>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</si>
  <si>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</si>
  <si>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</si>
  <si>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</si>
  <si>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</si>
  <si>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</si>
  <si>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</si>
  <si>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</si>
  <si>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</si>
  <si>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</si>
  <si>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</si>
  <si>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</si>
  <si>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</si>
  <si>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</si>
  <si>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</si>
  <si>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</si>
  <si>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</si>
  <si>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</si>
  <si>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</si>
  <si>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</si>
  <si>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</si>
  <si>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</si>
  <si>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</si>
  <si>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</si>
  <si>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</si>
  <si>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</si>
  <si>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</si>
  <si>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</si>
  <si>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</si>
  <si>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</si>
  <si>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</si>
  <si>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</si>
  <si>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</si>
  <si>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</si>
  <si>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</si>
  <si>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</si>
  <si>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</si>
  <si>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</si>
  <si>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</si>
  <si>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</si>
  <si>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</si>
  <si>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</si>
  <si>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</si>
  <si>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</si>
  <si>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</si>
  <si>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</si>
  <si>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</si>
  <si>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</si>
  <si>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</si>
  <si>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</si>
  <si>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</si>
  <si>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</si>
  <si>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</si>
  <si>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</si>
  <si>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</si>
  <si>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</si>
  <si>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</si>
  <si>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</si>
  <si>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</si>
  <si>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</si>
  <si>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</si>
  <si>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</si>
  <si>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</si>
  <si>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</si>
  <si>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</si>
  <si>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</si>
  <si>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</si>
  <si>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</si>
  <si>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</si>
  <si>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</si>
  <si>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</si>
  <si>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</si>
  <si>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</si>
  <si>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</si>
  <si>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</si>
  <si>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</si>
  <si>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</si>
  <si>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</si>
  <si>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</si>
  <si>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</si>
  <si>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</si>
  <si>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</si>
  <si>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</si>
  <si>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</si>
  <si>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</si>
  <si>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</si>
  <si>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</si>
  <si>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</si>
  <si>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</si>
  <si>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</si>
  <si>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</si>
  <si>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</si>
  <si>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</si>
  <si>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</si>
  <si>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</si>
  <si>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</si>
  <si>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</si>
  <si>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</si>
  <si>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</si>
  <si>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</si>
  <si>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</si>
  <si>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</si>
  <si>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</si>
  <si>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</si>
  <si>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</si>
  <si>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</si>
  <si>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</si>
  <si>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</si>
  <si>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</si>
  <si>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</si>
  <si>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</si>
  <si>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</si>
  <si>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</si>
  <si>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</si>
  <si>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</si>
  <si>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</si>
  <si>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</si>
  <si>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</si>
  <si>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</si>
  <si>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</si>
  <si>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</si>
  <si>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</si>
  <si>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</si>
  <si>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</si>
  <si>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</si>
  <si>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</si>
  <si>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</si>
  <si>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</si>
  <si>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</si>
  <si>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</si>
  <si>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</si>
  <si>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</si>
  <si>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</si>
  <si>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</si>
  <si>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</si>
  <si>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</si>
  <si>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</si>
  <si>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</si>
  <si>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</si>
  <si>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</si>
  <si>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</si>
  <si>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</si>
  <si>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</si>
  <si>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</si>
  <si>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</si>
  <si>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</si>
  <si>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</si>
  <si>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</si>
  <si>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</si>
  <si>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</si>
  <si>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</si>
  <si>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</si>
  <si>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</si>
  <si>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</si>
  <si>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</si>
  <si>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</si>
  <si>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</si>
  <si>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</si>
  <si>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</si>
  <si>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</si>
  <si>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</si>
  <si>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</si>
  <si>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</si>
  <si>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</si>
  <si>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</si>
  <si>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</si>
  <si>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</si>
  <si>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</si>
  <si>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</si>
  <si>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</si>
  <si>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</si>
  <si>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</si>
  <si>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</si>
  <si>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</si>
  <si>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</si>
  <si>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</si>
  <si>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</si>
  <si>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</si>
  <si>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</si>
  <si>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</si>
  <si>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</si>
  <si>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</si>
  <si>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2021-15-15001202020</t>
  </si>
  <si>
    <t>DUVAN FERLEIDY RINCON LASSO</t>
  </si>
  <si>
    <t>15/26/2012/248</t>
  </si>
  <si>
    <t>15/18/82/063</t>
  </si>
  <si>
    <t>15/18/83/092</t>
  </si>
  <si>
    <t>15/18/84/052</t>
  </si>
  <si>
    <t>15/18/85/030</t>
  </si>
  <si>
    <t>15/18/86/020</t>
  </si>
  <si>
    <t>15/18/87/087</t>
  </si>
  <si>
    <t>15/18/90/008</t>
  </si>
  <si>
    <t>15/18/91/164</t>
  </si>
  <si>
    <t>15/26/04/029</t>
  </si>
  <si>
    <t>15/26/03/042</t>
  </si>
  <si>
    <t>15/26/02/008</t>
  </si>
  <si>
    <t>15/25/01/040</t>
  </si>
  <si>
    <t>15/25/00/009</t>
  </si>
  <si>
    <t>15/25/99/003</t>
  </si>
  <si>
    <t>15/03/98/009</t>
  </si>
  <si>
    <t>15/03/97/250</t>
  </si>
  <si>
    <t>15/03/96/26</t>
  </si>
  <si>
    <t>15/16/95/210</t>
  </si>
  <si>
    <t>15/16/94/384</t>
  </si>
  <si>
    <t>15/16/93/005</t>
  </si>
  <si>
    <t>15/16/92/017</t>
  </si>
  <si>
    <t>322</t>
  </si>
  <si>
    <t>15/26/2016/074</t>
  </si>
  <si>
    <t>307</t>
  </si>
  <si>
    <t>15/26/2016/432</t>
  </si>
  <si>
    <t>El objeto del presente contrato es la prestacion del servicio de atencion integral del preescolar en el Hogar Infantil de Samacá del mismo municipio a 120 niños diariamente con el fin de suplir y complementar ttansotoriamente la proteccion familiar  y procurar su desarrollo integral.</t>
  </si>
  <si>
    <t>El objeto del presente contrato es la atencion  integral al menor de 7 años en la modalidad que de acuerso con las necesidades del servicio establezca el INSTITUTO.</t>
  </si>
  <si>
    <t>El objeto del presente contrato es la atencion  integral al menor de 7 años.</t>
  </si>
  <si>
    <t>El objeto del presente contrato es la administracion  y ejecucion a partir del hogar infantil, de las siguientes acciones que la ley ha asignado al INSTITUTO para lograr con la participación de la familia y la comunidad, la atencion integral del nño menor de 7 años.</t>
  </si>
  <si>
    <t>15/18/86/085</t>
  </si>
  <si>
    <t>15/18/87/020</t>
  </si>
  <si>
    <t>Proveer al contartista los recursos necesarios para proporcionar a traves del Hogar Infantil, el desarrollo de los niños menores e 7 años asi: 110 niños en la modalidad tradicional de atencion institucional en jornada completa o parcial y niños en nuevas modalidades ´proporcionaldo la organización y participación comunitaria para ejecutar  tendientes al mejoramiento de condiciones de viday atencion directa a niños de 3 a 7 años.</t>
  </si>
  <si>
    <t>Proveer al contartista los recursos necesarios para proporcionar a traves del Hogar Infantil, el desarrollo de los niños menores e 7 años asi: 100 niños en la modalidad tradicional de atencion institucional en jornada completa o parcial y niños en nuevas modalidades ´proporcionaldo la organización y participación comunitaria para ejecutar  tendientes al mejoramiento de condiciones de vida y atencion directa a los niños en edad preescolar.</t>
  </si>
  <si>
    <t>a traves del Hogar Infantil Samacá atendera el desarrollo de los niños menores de 7 años asi: 105 quince en salacuna y 90 en modalidad tradicional de atencion institucional en jornada completa y parcial en mlodalidades no convencionales prompviendo la organizacion y participación  comunitaria para ejecutar acciones tendientes al mejoramiento de condiciones de vida y atencion directa a niños en edad preescolar.</t>
  </si>
  <si>
    <t>El presente contrato tiene por objeto proveer al contratista de los recursos que trata la clausula terceradel mismo para que este administre el Hogar Infantil de Samacá y a travez del mismo brinde atencion a menores de 5 años, involucrando su contexto familiar.</t>
  </si>
  <si>
    <t>proveer al contratista de los recursos de que treta la clausula tercera para que este administre el Hogar Infantil de samaca y a traves del mismo brinde atencion integral a niños menores de 5 años involucrando su contexto familiar.</t>
  </si>
  <si>
    <t>El presente contrato tiene por objeto proveer al contratista de los recursos que trata la clausula terceradel mismo para que este administre el Hogar Infantil de Samacá y a travez del mismo brinde atencion a menores de 6 años, involucrando su contexto familiar.</t>
  </si>
  <si>
    <t>El presente contrato tiene por objeto proveer al contratista de los recursos que trata la clausula terceradel mismo para que este administre el Hogar Infantil de Samacá y a travez del mismo brinde atencion a las necesidades básicas de proteccion, nutrición y desarrollo individual y social a niños menores de 6 años involucrando su  contexto familiar.</t>
  </si>
  <si>
    <t>Brindar a traves del Hogar Infantil Samacá, atencion a las necesidades básicas de protección, nutrición y desarrollo individual y social sa los niños y niñas menores de 6 años involucando su contexto familiar y social, conforme a las normas y lineamientostecnicos y administrativosdel ICBF, los cuales hacen parte integral del presentecontrato, para lo cual el Instituto proveerá al CONTRATISTA de los recursos de que trata la clausula cuarta.</t>
  </si>
  <si>
    <t>Brindar a travez del Hogar Infantil Samac, atención a las necesidades básicas de proteccion. Nutrición, desarrollo individual y social a los niños y niñas menores de 5 añosinvolucrando su contexto familiar y social, priorizando la atención a los hijos (as) de padres o madres trabajdores pertenecientes a sectores de población con vulnerabilidad económica, sicial y psicoactiva conforme a las normas y lineamientos técnicosadministartivos del ICBF, los cuales hacen parte integral del presente contrato, para lo cual el ICBF PROVEERA AL CONTRATISTA, de los recursos de que trata la clausula cuarta.</t>
  </si>
  <si>
    <t>brindar atencion a niños y niñas menores de 5 años involucrando su contexto familiar y comunitario de conformidad con los lineamientos tecnico adminitrativos del ICBF que forman parte integral del presente contrato y para lo cual el ICBF aportará al CONTRATISTA los recursos de que trata la clausula cuarta y el uso de los bienes muebles e inmuebles que se relacionan en el acta de sumionistro suscrita por el almacenista del ICBF, documento que forma parte integral del presente contrato.</t>
  </si>
  <si>
    <t>Apoyar a EL ICBF para que brinde  atención a niños y niñas de 6 meses de edad hasta 5 años en el Hogar Infantil Samacá. Involucrando su contexto familiar y comuinitario de conformidad con los estandares y lineamientos emanados de EL ICBF.</t>
  </si>
  <si>
    <t>Brindar atencion a niños y niñas de 6 mdeses hasta 6 años en el Hogar Infantil Samacá.</t>
  </si>
  <si>
    <t>15/26/2005/031</t>
  </si>
  <si>
    <t>Brindar atencion a niños y niñas de 6 mdeses hasta 6 años en el Hogar Infantil dando prioridad a los niños y niñas pertenecientes a los niveles  I y II del SISBEN.</t>
  </si>
  <si>
    <t>120</t>
  </si>
  <si>
    <t>hogarinfantilsamaca@gmail.com</t>
  </si>
  <si>
    <t>Samacá Boyacá</t>
  </si>
  <si>
    <t>15/26/2007/009</t>
  </si>
  <si>
    <t>15/26/2010/156</t>
  </si>
  <si>
    <t>15/26/2008/001</t>
  </si>
  <si>
    <t>Brindar atencion integral a niños y niñas de 6 mesesy  hasta 5 años 11 meses con vulnerabilidad económica y social prioritariamente a quienes que por razones de trabajo de sus padres  o adulto responsable de su cuidado permanecen solos temporalmente y a los hijos de familias en situación  de desplazamiento.</t>
  </si>
  <si>
    <t>Brindar atencion a niños y niñas de 6 meses hasta 6 años en el Hogar Infantil SAMACA pertenecienteslos niveles IyII del SISBEN, hijos de padres trabajadores, dando prioridad a los niños y niñas a familias en situacion de desplazamiento.</t>
  </si>
  <si>
    <t>15/26/2009/002</t>
  </si>
  <si>
    <t>Brindar atencion integral a niños y niñas de 6 mesesy  hasta 5 años  con vulnerabilidad económica y social prioritariamente a quienes que por razones de trabajo de sus padres  o adulto responsable de su cuidado permanecen solos temporalmente y a los hijos de familias en situación  de desplazamiento.</t>
  </si>
  <si>
    <t>15/26/2012/365</t>
  </si>
  <si>
    <t>15/26/2012/136</t>
  </si>
  <si>
    <t>Atender a la primera infancia en el marco de la estrategia de ceroa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</si>
  <si>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15/26/2015/20</t>
  </si>
  <si>
    <t>Atender a la primera infancia en el marco de la estrategia de cero a siempre de conformidad con las directrices, lineamientos y parametros establecidos por el ICBF, asi como regular las relaciones entre las partes derivadas de la entrega de aportes del ICBF Y LA ENTIDAD ADMINISTRADORA DE SERVICIO, para que este asuma con su personal y bajo su exclusiva responsabilidad dicha atención.</t>
  </si>
  <si>
    <t>Prestar el servicio de atención, educacion inicial y cuidado a niños y niñas menores de 5 años o hasta su iongreso al grado de transicion, con el fin de promover el desarrollo de la primera infancia con calidad, conforme con los linieamientos, manual operativo, las directrices, parametros y estandars establecidos por el Icbf, en el marco de la aestrategia de atencion integral "DE CERO A SIEMPRE", asi como regular las relaciones entre las partes derivada de la entrega de aportes del ICBF la entidad administardora de servicio, para que este asuma con su personal y bajo su exclusiva responsabilidad dicha atención.</t>
  </si>
  <si>
    <t>Prestar el servicio de atención, educacion inicial y cuidado a niños y niñas menores de 5 años o hasta su ingreso al grado de transicion, con el fin de promover el desarrollo de la primera infancia con calidad, conforme con los linieamientos, manual operativo, las directrices parametros y estandares establecidos el el ICBF, en el marco de la estrategia de atención integral de "CERO A SIEMPRE"</t>
  </si>
  <si>
    <t>Prestar el servico de educacion inicial en el marco de la atención integral a niños y niñas menores de 5 años o hasta el ingreso al grado de transición , de conformidad con el manual operativode la modalidad y las directices establecidas poor el ICBF, en armonia con la politica del estado para el desarrollo integral de la primera infancia, en el servicio Hogares Infantiles.</t>
  </si>
  <si>
    <t>Prestar el servicio de atención, educacion inicial y cuidado a niños y niñas menores de 5 años o hasta su ingreso al grado de transicion, con el fin de promover el desarrollo de la primera infancia con calidad, conforme con los linieamientos, manual operativo, las directrices, parametros y estandars establecidos por el Icbf, en el marco de la politica de estado para el desarrollo de la primera infancia de "CERO A SIEMPRE" en el servicio HOGARES INFANTILES.</t>
  </si>
  <si>
    <t>107</t>
  </si>
  <si>
    <t>Prestar el servico de educacion Hogares Infantiles -HI_, de conformidad con el, manual operativo de la modalidad institucional y las directrices establecidas por el ICBF, en armonia con la politica de estado para el desarrollo integral de la primera infancia de cero a siempre.</t>
  </si>
  <si>
    <t>Prestar el servico de educacion inicial en el marco de la atención integral en Hogares Infantiles -HI_, de conformidad con el, manual operativo de la modalidad institucional, el lineamien to tecnicopar la atencion en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</si>
  <si>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</si>
  <si>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Carrera 9a No 6-44 Samacá</t>
  </si>
  <si>
    <t>3144835842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</si>
</sst>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6" fontId="31" fillId="0" borderId="0" xfId="0" applyNumberFormat="1"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333000000+3444444</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73" zoomScaleNormal="73"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255</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891801349</v>
      </c>
      <c r="C20" s="5"/>
      <c r="D20" s="73"/>
      <c r="E20" s="5"/>
      <c r="F20" s="5"/>
      <c r="G20" s="5"/>
      <c r="H20" s="185"/>
      <c r="I20" s="147" t="s">
        <v>255</v>
      </c>
      <c r="J20" s="148" t="s">
        <v>333</v>
      </c>
      <c r="K20" s="175">
        <v>375455010</v>
      </c>
      <c r="L20" s="150">
        <v>44197</v>
      </c>
      <c r="M20" s="150">
        <v>44560</v>
      </c>
      <c r="N20" s="133">
        <f>+(M20-L20)/30</f>
        <v>12.1</v>
      </c>
      <c r="O20" s="136"/>
      <c r="U20" s="132"/>
      <c r="V20" s="105">
        <f ca="1">NOW()</f>
        <v>44193.651985879631</v>
      </c>
      <c r="W20" s="105">
        <f ca="1">NOW()</f>
        <v>44193.651985879631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DE FAMILIA Y VECINOS DEL HOGAR INFANTIL DE SAMACA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2746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0" t="s">
        <v>31</v>
      </c>
      <c r="D48" s="119" t="s">
        <v>2679</v>
      </c>
      <c r="E48" s="143">
        <v>30085</v>
      </c>
      <c r="F48" s="143">
        <v>30527</v>
      </c>
      <c r="G48" s="158">
        <f>IF(AND(E48&lt;&gt;"",F48&lt;&gt;""),((F48-E48)/30),"")</f>
        <v>14.733333333333333</v>
      </c>
      <c r="H48" s="120" t="s">
        <v>2704</v>
      </c>
      <c r="I48" s="111" t="s">
        <v>255</v>
      </c>
      <c r="J48" s="111" t="s">
        <v>333</v>
      </c>
      <c r="K48" s="114">
        <v>6310100</v>
      </c>
      <c r="L48" s="113" t="s">
        <v>1148</v>
      </c>
      <c r="M48" s="115">
        <v>1</v>
      </c>
      <c r="N48" s="113" t="s">
        <v>27</v>
      </c>
      <c r="O48" s="113" t="s">
        <v>26</v>
      </c>
      <c r="P48" s="78"/>
    </row>
    <row r="49" spans="1:16" s="6" customFormat="1" ht="24.75" customHeight="1" x14ac:dyDescent="0.25">
      <c r="A49" s="141">
        <v>2</v>
      </c>
      <c r="B49" s="120" t="s">
        <v>2665</v>
      </c>
      <c r="C49" s="122" t="s">
        <v>31</v>
      </c>
      <c r="D49" s="119" t="s">
        <v>2680</v>
      </c>
      <c r="E49" s="143">
        <v>30533</v>
      </c>
      <c r="F49" s="143">
        <v>30896</v>
      </c>
      <c r="G49" s="158">
        <f>IF(AND(E49&lt;&gt;"",F49&lt;&gt;""),((F49-E49)/30),"")</f>
        <v>12.1</v>
      </c>
      <c r="H49" s="120" t="s">
        <v>2705</v>
      </c>
      <c r="I49" s="111" t="s">
        <v>255</v>
      </c>
      <c r="J49" s="111" t="s">
        <v>333</v>
      </c>
      <c r="K49" s="114">
        <v>3525951</v>
      </c>
      <c r="L49" s="113" t="s">
        <v>1148</v>
      </c>
      <c r="M49" s="115">
        <v>1</v>
      </c>
      <c r="N49" s="113" t="s">
        <v>27</v>
      </c>
      <c r="O49" s="113" t="s">
        <v>26</v>
      </c>
      <c r="P49" s="78"/>
    </row>
    <row r="50" spans="1:16" s="6" customFormat="1" ht="24.75" customHeight="1" x14ac:dyDescent="0.25">
      <c r="A50" s="141">
        <v>3</v>
      </c>
      <c r="B50" s="120" t="s">
        <v>2665</v>
      </c>
      <c r="C50" s="122" t="s">
        <v>31</v>
      </c>
      <c r="D50" s="119" t="s">
        <v>2681</v>
      </c>
      <c r="E50" s="143">
        <v>30864</v>
      </c>
      <c r="F50" s="143">
        <v>31228</v>
      </c>
      <c r="G50" s="158">
        <f>IF(AND(E50&lt;&gt;"",F50&lt;&gt;""),((F50-E50)/30),"")</f>
        <v>12.133333333333333</v>
      </c>
      <c r="H50" s="120" t="s">
        <v>2706</v>
      </c>
      <c r="I50" s="111" t="s">
        <v>255</v>
      </c>
      <c r="J50" s="111" t="s">
        <v>333</v>
      </c>
      <c r="K50" s="114">
        <v>5083143</v>
      </c>
      <c r="L50" s="113" t="s">
        <v>1148</v>
      </c>
      <c r="M50" s="115">
        <v>1</v>
      </c>
      <c r="N50" s="113" t="s">
        <v>27</v>
      </c>
      <c r="O50" s="113" t="s">
        <v>26</v>
      </c>
      <c r="P50" s="78"/>
    </row>
    <row r="51" spans="1:16" s="6" customFormat="1" ht="24.75" customHeight="1" outlineLevel="1" x14ac:dyDescent="0.25">
      <c r="A51" s="141">
        <v>4</v>
      </c>
      <c r="B51" s="120" t="s">
        <v>2665</v>
      </c>
      <c r="C51" s="122" t="s">
        <v>31</v>
      </c>
      <c r="D51" s="119" t="s">
        <v>2682</v>
      </c>
      <c r="E51" s="143">
        <v>31229</v>
      </c>
      <c r="F51" s="143">
        <v>31411</v>
      </c>
      <c r="G51" s="158">
        <f t="shared" ref="G51:G107" si="1">IF(AND(E51&lt;&gt;"",F51&lt;&gt;""),((F51-E51)/30),"")</f>
        <v>6.0666666666666664</v>
      </c>
      <c r="H51" s="120" t="s">
        <v>2707</v>
      </c>
      <c r="I51" s="111" t="s">
        <v>255</v>
      </c>
      <c r="J51" s="111" t="s">
        <v>333</v>
      </c>
      <c r="K51" s="114">
        <v>2670087</v>
      </c>
      <c r="L51" s="113" t="s">
        <v>1148</v>
      </c>
      <c r="M51" s="115">
        <v>1</v>
      </c>
      <c r="N51" s="113" t="s">
        <v>27</v>
      </c>
      <c r="O51" s="113" t="s">
        <v>26</v>
      </c>
      <c r="P51" s="78"/>
    </row>
    <row r="52" spans="1:16" s="7" customFormat="1" ht="24.75" customHeight="1" outlineLevel="1" x14ac:dyDescent="0.25">
      <c r="A52" s="142">
        <v>5</v>
      </c>
      <c r="B52" s="120" t="s">
        <v>2665</v>
      </c>
      <c r="C52" s="122" t="s">
        <v>31</v>
      </c>
      <c r="D52" s="119" t="s">
        <v>2683</v>
      </c>
      <c r="E52" s="143">
        <v>31413</v>
      </c>
      <c r="F52" s="143">
        <v>31593</v>
      </c>
      <c r="G52" s="158">
        <f t="shared" si="1"/>
        <v>6</v>
      </c>
      <c r="H52" s="120" t="s">
        <v>2707</v>
      </c>
      <c r="I52" s="111" t="s">
        <v>255</v>
      </c>
      <c r="J52" s="111" t="s">
        <v>333</v>
      </c>
      <c r="K52" s="114">
        <v>3390222</v>
      </c>
      <c r="L52" s="113" t="s">
        <v>1148</v>
      </c>
      <c r="M52" s="115">
        <v>1</v>
      </c>
      <c r="N52" s="113" t="s">
        <v>27</v>
      </c>
      <c r="O52" s="122" t="s">
        <v>26</v>
      </c>
      <c r="P52" s="79"/>
    </row>
    <row r="53" spans="1:16" s="7" customFormat="1" ht="24.75" customHeight="1" outlineLevel="1" x14ac:dyDescent="0.25">
      <c r="A53" s="142">
        <v>6</v>
      </c>
      <c r="B53" s="120" t="s">
        <v>2665</v>
      </c>
      <c r="C53" s="122" t="s">
        <v>31</v>
      </c>
      <c r="D53" s="119" t="s">
        <v>2708</v>
      </c>
      <c r="E53" s="143">
        <v>31594</v>
      </c>
      <c r="F53" s="143">
        <v>31776</v>
      </c>
      <c r="G53" s="158">
        <f t="shared" si="1"/>
        <v>6.0666666666666664</v>
      </c>
      <c r="H53" s="117" t="s">
        <v>2707</v>
      </c>
      <c r="I53" s="111" t="s">
        <v>255</v>
      </c>
      <c r="J53" s="111" t="s">
        <v>333</v>
      </c>
      <c r="K53" s="114">
        <v>3508461</v>
      </c>
      <c r="L53" s="113" t="s">
        <v>1148</v>
      </c>
      <c r="M53" s="115">
        <v>1</v>
      </c>
      <c r="N53" s="113" t="s">
        <v>27</v>
      </c>
      <c r="O53" s="122" t="s">
        <v>26</v>
      </c>
      <c r="P53" s="79"/>
    </row>
    <row r="54" spans="1:16" s="7" customFormat="1" ht="24.75" customHeight="1" outlineLevel="1" x14ac:dyDescent="0.25">
      <c r="A54" s="142">
        <v>7</v>
      </c>
      <c r="B54" s="120" t="s">
        <v>2665</v>
      </c>
      <c r="C54" s="122" t="s">
        <v>31</v>
      </c>
      <c r="D54" s="119" t="s">
        <v>2709</v>
      </c>
      <c r="E54" s="143">
        <v>31778</v>
      </c>
      <c r="F54" s="143">
        <v>32142</v>
      </c>
      <c r="G54" s="158">
        <f t="shared" si="1"/>
        <v>12.133333333333333</v>
      </c>
      <c r="H54" s="112" t="s">
        <v>2710</v>
      </c>
      <c r="I54" s="111" t="s">
        <v>255</v>
      </c>
      <c r="J54" s="111" t="s">
        <v>333</v>
      </c>
      <c r="K54" s="116">
        <v>8810162</v>
      </c>
      <c r="L54" s="113" t="s">
        <v>1148</v>
      </c>
      <c r="M54" s="115">
        <v>1</v>
      </c>
      <c r="N54" s="113" t="s">
        <v>27</v>
      </c>
      <c r="O54" s="122" t="s">
        <v>26</v>
      </c>
      <c r="P54" s="79"/>
    </row>
    <row r="55" spans="1:16" s="7" customFormat="1" ht="24.75" customHeight="1" outlineLevel="1" x14ac:dyDescent="0.25">
      <c r="A55" s="142">
        <v>8</v>
      </c>
      <c r="B55" s="120" t="s">
        <v>2665</v>
      </c>
      <c r="C55" s="122" t="s">
        <v>31</v>
      </c>
      <c r="D55" s="119" t="s">
        <v>2684</v>
      </c>
      <c r="E55" s="143">
        <v>32143</v>
      </c>
      <c r="F55" s="143">
        <v>32416</v>
      </c>
      <c r="G55" s="158">
        <f t="shared" si="1"/>
        <v>9.1</v>
      </c>
      <c r="H55" s="120" t="s">
        <v>2711</v>
      </c>
      <c r="I55" s="111" t="s">
        <v>255</v>
      </c>
      <c r="J55" s="111" t="s">
        <v>333</v>
      </c>
      <c r="K55" s="116">
        <v>8199665</v>
      </c>
      <c r="L55" s="113" t="s">
        <v>1148</v>
      </c>
      <c r="M55" s="115">
        <v>1</v>
      </c>
      <c r="N55" s="113" t="s">
        <v>27</v>
      </c>
      <c r="O55" s="122" t="s">
        <v>26</v>
      </c>
      <c r="P55" s="79"/>
    </row>
    <row r="56" spans="1:16" s="7" customFormat="1" ht="24.75" customHeight="1" outlineLevel="1" x14ac:dyDescent="0.25">
      <c r="A56" s="142">
        <v>9</v>
      </c>
      <c r="B56" s="120" t="s">
        <v>2665</v>
      </c>
      <c r="C56" s="122" t="s">
        <v>31</v>
      </c>
      <c r="D56" s="119" t="s">
        <v>2685</v>
      </c>
      <c r="E56" s="143">
        <v>32874</v>
      </c>
      <c r="F56" s="143">
        <v>33419</v>
      </c>
      <c r="G56" s="158">
        <f t="shared" si="1"/>
        <v>18.166666666666668</v>
      </c>
      <c r="H56" s="112" t="s">
        <v>2712</v>
      </c>
      <c r="I56" s="111" t="s">
        <v>255</v>
      </c>
      <c r="J56" s="111" t="s">
        <v>333</v>
      </c>
      <c r="K56" s="116">
        <v>25661158</v>
      </c>
      <c r="L56" s="113" t="s">
        <v>1148</v>
      </c>
      <c r="M56" s="115">
        <v>1</v>
      </c>
      <c r="N56" s="122" t="s">
        <v>27</v>
      </c>
      <c r="O56" s="122" t="s">
        <v>26</v>
      </c>
      <c r="P56" s="79"/>
    </row>
    <row r="57" spans="1:16" s="7" customFormat="1" ht="24.75" customHeight="1" outlineLevel="1" x14ac:dyDescent="0.25">
      <c r="A57" s="142">
        <v>10</v>
      </c>
      <c r="B57" s="120" t="s">
        <v>2665</v>
      </c>
      <c r="C57" s="122" t="s">
        <v>31</v>
      </c>
      <c r="D57" s="119" t="s">
        <v>2686</v>
      </c>
      <c r="E57" s="143">
        <v>33407</v>
      </c>
      <c r="F57" s="143">
        <v>33511</v>
      </c>
      <c r="G57" s="158">
        <f t="shared" si="1"/>
        <v>3.4666666666666668</v>
      </c>
      <c r="H57" s="120" t="s">
        <v>2712</v>
      </c>
      <c r="I57" s="63" t="s">
        <v>255</v>
      </c>
      <c r="J57" s="63" t="s">
        <v>333</v>
      </c>
      <c r="K57" s="66">
        <v>5293473</v>
      </c>
      <c r="L57" s="65" t="s">
        <v>1148</v>
      </c>
      <c r="M57" s="115">
        <v>1</v>
      </c>
      <c r="N57" s="122" t="s">
        <v>27</v>
      </c>
      <c r="O57" s="122" t="s">
        <v>26</v>
      </c>
      <c r="P57" s="79"/>
    </row>
    <row r="58" spans="1:16" s="7" customFormat="1" ht="24.75" customHeight="1" outlineLevel="1" x14ac:dyDescent="0.25">
      <c r="A58" s="142">
        <v>11</v>
      </c>
      <c r="B58" s="120" t="s">
        <v>2665</v>
      </c>
      <c r="C58" s="122" t="s">
        <v>31</v>
      </c>
      <c r="D58" s="119" t="s">
        <v>2699</v>
      </c>
      <c r="E58" s="143">
        <v>33604</v>
      </c>
      <c r="F58" s="143">
        <v>33968</v>
      </c>
      <c r="G58" s="158">
        <f t="shared" si="1"/>
        <v>12.133333333333333</v>
      </c>
      <c r="H58" s="120" t="s">
        <v>2712</v>
      </c>
      <c r="I58" s="119" t="s">
        <v>255</v>
      </c>
      <c r="J58" s="119" t="s">
        <v>333</v>
      </c>
      <c r="K58" s="121">
        <v>20918901</v>
      </c>
      <c r="L58" s="122" t="s">
        <v>1148</v>
      </c>
      <c r="M58" s="115">
        <v>1</v>
      </c>
      <c r="N58" s="122" t="s">
        <v>27</v>
      </c>
      <c r="O58" s="122" t="s">
        <v>26</v>
      </c>
      <c r="P58" s="79"/>
    </row>
    <row r="59" spans="1:16" s="7" customFormat="1" ht="24.75" customHeight="1" outlineLevel="1" x14ac:dyDescent="0.25">
      <c r="A59" s="142">
        <v>12</v>
      </c>
      <c r="B59" s="120" t="s">
        <v>2665</v>
      </c>
      <c r="C59" s="122" t="s">
        <v>31</v>
      </c>
      <c r="D59" s="119" t="s">
        <v>2698</v>
      </c>
      <c r="E59" s="143">
        <v>33970</v>
      </c>
      <c r="F59" s="143">
        <v>34334</v>
      </c>
      <c r="G59" s="158">
        <f t="shared" si="1"/>
        <v>12.133333333333333</v>
      </c>
      <c r="H59" s="64" t="s">
        <v>2713</v>
      </c>
      <c r="I59" s="119" t="s">
        <v>255</v>
      </c>
      <c r="J59" s="119" t="s">
        <v>333</v>
      </c>
      <c r="K59" s="121">
        <v>33408120</v>
      </c>
      <c r="L59" s="122" t="s">
        <v>1148</v>
      </c>
      <c r="M59" s="115">
        <v>1</v>
      </c>
      <c r="N59" s="122" t="s">
        <v>27</v>
      </c>
      <c r="O59" s="122" t="s">
        <v>26</v>
      </c>
      <c r="P59" s="79"/>
    </row>
    <row r="60" spans="1:16" s="7" customFormat="1" ht="24.75" customHeight="1" outlineLevel="1" x14ac:dyDescent="0.25">
      <c r="A60" s="142">
        <v>13</v>
      </c>
      <c r="B60" s="120" t="s">
        <v>2665</v>
      </c>
      <c r="C60" s="122" t="s">
        <v>31</v>
      </c>
      <c r="D60" s="119" t="s">
        <v>2697</v>
      </c>
      <c r="E60" s="143">
        <v>34335</v>
      </c>
      <c r="F60" s="143">
        <v>34699</v>
      </c>
      <c r="G60" s="158">
        <f t="shared" si="1"/>
        <v>12.133333333333333</v>
      </c>
      <c r="H60" s="120" t="s">
        <v>2713</v>
      </c>
      <c r="I60" s="63" t="s">
        <v>255</v>
      </c>
      <c r="J60" s="63" t="s">
        <v>333</v>
      </c>
      <c r="K60" s="121">
        <v>38534700</v>
      </c>
      <c r="L60" s="65" t="s">
        <v>1148</v>
      </c>
      <c r="M60" s="115">
        <v>1</v>
      </c>
      <c r="N60" s="122" t="s">
        <v>27</v>
      </c>
      <c r="O60" s="122" t="s">
        <v>26</v>
      </c>
      <c r="P60" s="79"/>
    </row>
    <row r="61" spans="1:16" s="7" customFormat="1" ht="24.75" customHeight="1" outlineLevel="1" x14ac:dyDescent="0.25">
      <c r="A61" s="142">
        <v>14</v>
      </c>
      <c r="B61" s="120" t="s">
        <v>2665</v>
      </c>
      <c r="C61" s="122" t="s">
        <v>31</v>
      </c>
      <c r="D61" s="119" t="s">
        <v>2696</v>
      </c>
      <c r="E61" s="143">
        <v>34700</v>
      </c>
      <c r="F61" s="143">
        <v>35064</v>
      </c>
      <c r="G61" s="158">
        <f t="shared" si="1"/>
        <v>12.133333333333333</v>
      </c>
      <c r="H61" s="64" t="s">
        <v>2714</v>
      </c>
      <c r="I61" s="63" t="s">
        <v>255</v>
      </c>
      <c r="J61" s="63" t="s">
        <v>333</v>
      </c>
      <c r="K61" s="121">
        <v>56563681</v>
      </c>
      <c r="L61" s="65" t="s">
        <v>1148</v>
      </c>
      <c r="M61" s="115">
        <v>1</v>
      </c>
      <c r="N61" s="122" t="s">
        <v>27</v>
      </c>
      <c r="O61" s="122" t="s">
        <v>26</v>
      </c>
      <c r="P61" s="79"/>
    </row>
    <row r="62" spans="1:16" s="7" customFormat="1" ht="24.75" customHeight="1" outlineLevel="1" x14ac:dyDescent="0.25">
      <c r="A62" s="142">
        <v>15</v>
      </c>
      <c r="B62" s="120" t="s">
        <v>2665</v>
      </c>
      <c r="C62" s="122" t="s">
        <v>31</v>
      </c>
      <c r="D62" s="119" t="s">
        <v>2695</v>
      </c>
      <c r="E62" s="143">
        <v>35066</v>
      </c>
      <c r="F62" s="143">
        <v>35430</v>
      </c>
      <c r="G62" s="158">
        <f t="shared" si="1"/>
        <v>12.133333333333333</v>
      </c>
      <c r="H62" s="120" t="s">
        <v>2715</v>
      </c>
      <c r="I62" s="63" t="s">
        <v>255</v>
      </c>
      <c r="J62" s="63" t="s">
        <v>333</v>
      </c>
      <c r="K62" s="121">
        <v>55661700</v>
      </c>
      <c r="L62" s="65" t="s">
        <v>1148</v>
      </c>
      <c r="M62" s="115">
        <v>1</v>
      </c>
      <c r="N62" s="122" t="s">
        <v>27</v>
      </c>
      <c r="O62" s="122" t="s">
        <v>26</v>
      </c>
      <c r="P62" s="79"/>
    </row>
    <row r="63" spans="1:16" s="7" customFormat="1" ht="24.75" customHeight="1" outlineLevel="1" x14ac:dyDescent="0.25">
      <c r="A63" s="142">
        <v>16</v>
      </c>
      <c r="B63" s="120" t="s">
        <v>2665</v>
      </c>
      <c r="C63" s="122" t="s">
        <v>31</v>
      </c>
      <c r="D63" s="119" t="s">
        <v>2694</v>
      </c>
      <c r="E63" s="143">
        <v>35452</v>
      </c>
      <c r="F63" s="143">
        <v>35795</v>
      </c>
      <c r="G63" s="158">
        <f t="shared" si="1"/>
        <v>11.433333333333334</v>
      </c>
      <c r="H63" s="120" t="s">
        <v>2715</v>
      </c>
      <c r="I63" s="63" t="s">
        <v>255</v>
      </c>
      <c r="J63" s="63" t="s">
        <v>333</v>
      </c>
      <c r="K63" s="121">
        <v>80449710</v>
      </c>
      <c r="L63" s="65" t="s">
        <v>1148</v>
      </c>
      <c r="M63" s="115">
        <v>1</v>
      </c>
      <c r="N63" s="122" t="s">
        <v>27</v>
      </c>
      <c r="O63" s="122" t="s">
        <v>26</v>
      </c>
      <c r="P63" s="79"/>
    </row>
    <row r="64" spans="1:16" s="7" customFormat="1" ht="24.75" customHeight="1" outlineLevel="1" x14ac:dyDescent="0.25">
      <c r="A64" s="142">
        <v>17</v>
      </c>
      <c r="B64" s="120" t="s">
        <v>2665</v>
      </c>
      <c r="C64" s="122" t="s">
        <v>31</v>
      </c>
      <c r="D64" s="119" t="s">
        <v>2693</v>
      </c>
      <c r="E64" s="143">
        <v>35797</v>
      </c>
      <c r="F64" s="143">
        <v>36160</v>
      </c>
      <c r="G64" s="158">
        <f t="shared" si="1"/>
        <v>12.1</v>
      </c>
      <c r="H64" s="120" t="s">
        <v>2716</v>
      </c>
      <c r="I64" s="63" t="s">
        <v>255</v>
      </c>
      <c r="J64" s="63" t="s">
        <v>333</v>
      </c>
      <c r="K64" s="121">
        <v>77996719</v>
      </c>
      <c r="L64" s="65" t="s">
        <v>1148</v>
      </c>
      <c r="M64" s="115">
        <v>1</v>
      </c>
      <c r="N64" s="122" t="s">
        <v>27</v>
      </c>
      <c r="O64" s="122" t="s">
        <v>26</v>
      </c>
      <c r="P64" s="79"/>
    </row>
    <row r="65" spans="1:16" s="7" customFormat="1" ht="24.75" customHeight="1" outlineLevel="1" x14ac:dyDescent="0.25">
      <c r="A65" s="142">
        <v>18</v>
      </c>
      <c r="B65" s="120" t="s">
        <v>2665</v>
      </c>
      <c r="C65" s="122" t="s">
        <v>31</v>
      </c>
      <c r="D65" s="119" t="s">
        <v>2692</v>
      </c>
      <c r="E65" s="143">
        <v>36175</v>
      </c>
      <c r="F65" s="143">
        <v>36525</v>
      </c>
      <c r="G65" s="158">
        <f t="shared" si="1"/>
        <v>11.666666666666666</v>
      </c>
      <c r="H65" s="120" t="s">
        <v>2716</v>
      </c>
      <c r="I65" s="63" t="s">
        <v>255</v>
      </c>
      <c r="J65" s="63" t="s">
        <v>333</v>
      </c>
      <c r="K65" s="66">
        <v>91097832</v>
      </c>
      <c r="L65" s="65" t="s">
        <v>1148</v>
      </c>
      <c r="M65" s="115">
        <v>1</v>
      </c>
      <c r="N65" s="122" t="s">
        <v>27</v>
      </c>
      <c r="O65" s="122" t="s">
        <v>26</v>
      </c>
      <c r="P65" s="79"/>
    </row>
    <row r="66" spans="1:16" s="7" customFormat="1" ht="24.75" customHeight="1" outlineLevel="1" x14ac:dyDescent="0.25">
      <c r="A66" s="142">
        <v>19</v>
      </c>
      <c r="B66" s="120" t="s">
        <v>2665</v>
      </c>
      <c r="C66" s="122" t="s">
        <v>31</v>
      </c>
      <c r="D66" s="119" t="s">
        <v>2691</v>
      </c>
      <c r="E66" s="143">
        <v>36528</v>
      </c>
      <c r="F66" s="143">
        <v>36891</v>
      </c>
      <c r="G66" s="158">
        <f t="shared" si="1"/>
        <v>12.1</v>
      </c>
      <c r="H66" s="64" t="s">
        <v>2717</v>
      </c>
      <c r="I66" s="63" t="s">
        <v>255</v>
      </c>
      <c r="J66" s="63" t="s">
        <v>333</v>
      </c>
      <c r="K66" s="66">
        <v>98734800</v>
      </c>
      <c r="L66" s="65" t="s">
        <v>1148</v>
      </c>
      <c r="M66" s="115">
        <v>1</v>
      </c>
      <c r="N66" s="122" t="s">
        <v>27</v>
      </c>
      <c r="O66" s="122" t="s">
        <v>26</v>
      </c>
      <c r="P66" s="79"/>
    </row>
    <row r="67" spans="1:16" s="7" customFormat="1" ht="24.75" customHeight="1" outlineLevel="1" x14ac:dyDescent="0.25">
      <c r="A67" s="142">
        <v>20</v>
      </c>
      <c r="B67" s="120" t="s">
        <v>2665</v>
      </c>
      <c r="C67" s="122" t="s">
        <v>31</v>
      </c>
      <c r="D67" s="119" t="s">
        <v>2690</v>
      </c>
      <c r="E67" s="143">
        <v>36893</v>
      </c>
      <c r="F67" s="143">
        <v>37256</v>
      </c>
      <c r="G67" s="158">
        <f t="shared" si="1"/>
        <v>12.1</v>
      </c>
      <c r="H67" s="64" t="s">
        <v>2718</v>
      </c>
      <c r="I67" s="119" t="s">
        <v>255</v>
      </c>
      <c r="J67" s="119" t="s">
        <v>333</v>
      </c>
      <c r="K67" s="121">
        <v>107796251</v>
      </c>
      <c r="L67" s="122" t="s">
        <v>1148</v>
      </c>
      <c r="M67" s="115">
        <v>1</v>
      </c>
      <c r="N67" s="122" t="s">
        <v>27</v>
      </c>
      <c r="O67" s="122" t="s">
        <v>26</v>
      </c>
      <c r="P67" s="79"/>
    </row>
    <row r="68" spans="1:16" s="7" customFormat="1" ht="24.75" customHeight="1" outlineLevel="1" x14ac:dyDescent="0.25">
      <c r="A68" s="142">
        <v>21</v>
      </c>
      <c r="B68" s="120" t="s">
        <v>2665</v>
      </c>
      <c r="C68" s="122" t="s">
        <v>31</v>
      </c>
      <c r="D68" s="119" t="s">
        <v>2689</v>
      </c>
      <c r="E68" s="143">
        <v>37258</v>
      </c>
      <c r="F68" s="143">
        <v>37711</v>
      </c>
      <c r="G68" s="158">
        <f t="shared" si="1"/>
        <v>15.1</v>
      </c>
      <c r="H68" s="64" t="s">
        <v>2719</v>
      </c>
      <c r="I68" s="63" t="s">
        <v>255</v>
      </c>
      <c r="J68" s="63" t="s">
        <v>333</v>
      </c>
      <c r="K68" s="121">
        <v>135054371</v>
      </c>
      <c r="L68" s="65" t="s">
        <v>1148</v>
      </c>
      <c r="M68" s="115">
        <v>1</v>
      </c>
      <c r="N68" s="122" t="s">
        <v>27</v>
      </c>
      <c r="O68" s="122" t="s">
        <v>26</v>
      </c>
      <c r="P68" s="79"/>
    </row>
    <row r="69" spans="1:16" s="7" customFormat="1" ht="24.75" customHeight="1" outlineLevel="1" x14ac:dyDescent="0.25">
      <c r="A69" s="142">
        <v>22</v>
      </c>
      <c r="B69" s="120" t="s">
        <v>2665</v>
      </c>
      <c r="C69" s="122" t="s">
        <v>31</v>
      </c>
      <c r="D69" s="119" t="s">
        <v>2688</v>
      </c>
      <c r="E69" s="143">
        <v>37712</v>
      </c>
      <c r="F69" s="143">
        <v>37986</v>
      </c>
      <c r="G69" s="158">
        <f t="shared" si="1"/>
        <v>9.1333333333333329</v>
      </c>
      <c r="H69" s="64" t="s">
        <v>2720</v>
      </c>
      <c r="I69" s="119" t="s">
        <v>255</v>
      </c>
      <c r="J69" s="63" t="s">
        <v>333</v>
      </c>
      <c r="K69" s="66">
        <v>93443234</v>
      </c>
      <c r="L69" s="65" t="s">
        <v>1148</v>
      </c>
      <c r="M69" s="115">
        <v>1</v>
      </c>
      <c r="N69" s="122" t="s">
        <v>27</v>
      </c>
      <c r="O69" s="122" t="s">
        <v>26</v>
      </c>
      <c r="P69" s="79"/>
    </row>
    <row r="70" spans="1:16" s="7" customFormat="1" ht="24.75" customHeight="1" outlineLevel="1" x14ac:dyDescent="0.25">
      <c r="A70" s="142">
        <v>23</v>
      </c>
      <c r="B70" s="120" t="s">
        <v>2665</v>
      </c>
      <c r="C70" s="122" t="s">
        <v>31</v>
      </c>
      <c r="D70" s="119" t="s">
        <v>2687</v>
      </c>
      <c r="E70" s="143">
        <v>38013</v>
      </c>
      <c r="F70" s="143">
        <v>38352</v>
      </c>
      <c r="G70" s="158">
        <f t="shared" si="1"/>
        <v>11.3</v>
      </c>
      <c r="H70" s="64" t="s">
        <v>2721</v>
      </c>
      <c r="I70" s="63" t="s">
        <v>255</v>
      </c>
      <c r="J70" s="63" t="s">
        <v>333</v>
      </c>
      <c r="K70" s="66">
        <v>120421541</v>
      </c>
      <c r="L70" s="65" t="s">
        <v>1148</v>
      </c>
      <c r="M70" s="115">
        <v>1</v>
      </c>
      <c r="N70" s="122" t="s">
        <v>27</v>
      </c>
      <c r="O70" s="122" t="s">
        <v>26</v>
      </c>
      <c r="P70" s="79"/>
    </row>
    <row r="71" spans="1:16" s="7" customFormat="1" ht="24.75" customHeight="1" outlineLevel="1" x14ac:dyDescent="0.25">
      <c r="A71" s="142">
        <v>24</v>
      </c>
      <c r="B71" s="120" t="s">
        <v>2665</v>
      </c>
      <c r="C71" s="122" t="s">
        <v>31</v>
      </c>
      <c r="D71" s="119" t="s">
        <v>2722</v>
      </c>
      <c r="E71" s="143">
        <v>38371</v>
      </c>
      <c r="F71" s="143">
        <v>38717</v>
      </c>
      <c r="G71" s="158">
        <f t="shared" si="1"/>
        <v>11.533333333333333</v>
      </c>
      <c r="H71" s="120" t="s">
        <v>2723</v>
      </c>
      <c r="I71" s="63" t="s">
        <v>255</v>
      </c>
      <c r="J71" s="63" t="s">
        <v>333</v>
      </c>
      <c r="K71" s="66">
        <v>135703361</v>
      </c>
      <c r="L71" s="65" t="s">
        <v>1148</v>
      </c>
      <c r="M71" s="115">
        <v>1</v>
      </c>
      <c r="N71" s="122" t="s">
        <v>27</v>
      </c>
      <c r="O71" s="122" t="s">
        <v>26</v>
      </c>
      <c r="P71" s="79"/>
    </row>
    <row r="72" spans="1:16" s="7" customFormat="1" ht="24.75" customHeight="1" outlineLevel="1" x14ac:dyDescent="0.25">
      <c r="A72" s="142">
        <v>25</v>
      </c>
      <c r="B72" s="120" t="s">
        <v>2665</v>
      </c>
      <c r="C72" s="122" t="s">
        <v>31</v>
      </c>
      <c r="D72" s="119" t="s">
        <v>2727</v>
      </c>
      <c r="E72" s="143">
        <v>39112</v>
      </c>
      <c r="F72" s="143">
        <v>39447</v>
      </c>
      <c r="G72" s="158">
        <f t="shared" si="1"/>
        <v>11.166666666666666</v>
      </c>
      <c r="H72" s="120" t="s">
        <v>2731</v>
      </c>
      <c r="I72" s="63" t="s">
        <v>255</v>
      </c>
      <c r="J72" s="63" t="s">
        <v>333</v>
      </c>
      <c r="K72" s="66">
        <v>148206252</v>
      </c>
      <c r="L72" s="65" t="s">
        <v>1148</v>
      </c>
      <c r="M72" s="115">
        <v>1</v>
      </c>
      <c r="N72" s="122" t="s">
        <v>27</v>
      </c>
      <c r="O72" s="122" t="s">
        <v>26</v>
      </c>
      <c r="P72" s="79"/>
    </row>
    <row r="73" spans="1:16" s="7" customFormat="1" ht="24.75" customHeight="1" outlineLevel="1" x14ac:dyDescent="0.25">
      <c r="A73" s="142">
        <v>26</v>
      </c>
      <c r="B73" s="120" t="s">
        <v>2665</v>
      </c>
      <c r="C73" s="122" t="s">
        <v>31</v>
      </c>
      <c r="D73" s="119" t="s">
        <v>2729</v>
      </c>
      <c r="E73" s="143">
        <v>39475</v>
      </c>
      <c r="F73" s="143">
        <v>39813</v>
      </c>
      <c r="G73" s="158">
        <f t="shared" si="1"/>
        <v>11.266666666666667</v>
      </c>
      <c r="H73" s="120" t="s">
        <v>2730</v>
      </c>
      <c r="I73" s="63" t="s">
        <v>255</v>
      </c>
      <c r="J73" s="63" t="s">
        <v>333</v>
      </c>
      <c r="K73" s="66">
        <v>169306880</v>
      </c>
      <c r="L73" s="65" t="s">
        <v>1148</v>
      </c>
      <c r="M73" s="115">
        <v>1</v>
      </c>
      <c r="N73" s="122" t="s">
        <v>27</v>
      </c>
      <c r="O73" s="122" t="s">
        <v>26</v>
      </c>
      <c r="P73" s="79"/>
    </row>
    <row r="74" spans="1:16" s="7" customFormat="1" ht="24.75" customHeight="1" outlineLevel="1" x14ac:dyDescent="0.25">
      <c r="A74" s="142">
        <v>27</v>
      </c>
      <c r="B74" s="120" t="s">
        <v>2665</v>
      </c>
      <c r="C74" s="122" t="s">
        <v>31</v>
      </c>
      <c r="D74" s="119" t="s">
        <v>2732</v>
      </c>
      <c r="E74" s="143">
        <v>39842</v>
      </c>
      <c r="F74" s="143">
        <v>40178</v>
      </c>
      <c r="G74" s="158">
        <f t="shared" si="1"/>
        <v>11.2</v>
      </c>
      <c r="H74" s="120" t="s">
        <v>2733</v>
      </c>
      <c r="I74" s="63" t="s">
        <v>255</v>
      </c>
      <c r="J74" s="63" t="s">
        <v>333</v>
      </c>
      <c r="K74" s="66">
        <v>178904756</v>
      </c>
      <c r="L74" s="65" t="s">
        <v>1148</v>
      </c>
      <c r="M74" s="115">
        <v>1</v>
      </c>
      <c r="N74" s="122" t="s">
        <v>27</v>
      </c>
      <c r="O74" s="122" t="s">
        <v>26</v>
      </c>
      <c r="P74" s="79"/>
    </row>
    <row r="75" spans="1:16" s="7" customFormat="1" ht="24.75" customHeight="1" outlineLevel="1" x14ac:dyDescent="0.25">
      <c r="A75" s="142">
        <v>28</v>
      </c>
      <c r="B75" s="120" t="s">
        <v>2665</v>
      </c>
      <c r="C75" s="122" t="s">
        <v>31</v>
      </c>
      <c r="D75" s="119" t="s">
        <v>2728</v>
      </c>
      <c r="E75" s="143">
        <v>40210</v>
      </c>
      <c r="F75" s="143">
        <v>40543</v>
      </c>
      <c r="G75" s="158">
        <f t="shared" si="1"/>
        <v>11.1</v>
      </c>
      <c r="H75" s="120" t="s">
        <v>2733</v>
      </c>
      <c r="I75" s="63" t="s">
        <v>255</v>
      </c>
      <c r="J75" s="63" t="s">
        <v>333</v>
      </c>
      <c r="K75" s="66">
        <v>185508734</v>
      </c>
      <c r="L75" s="65" t="s">
        <v>1148</v>
      </c>
      <c r="M75" s="115">
        <v>1</v>
      </c>
      <c r="N75" s="122" t="s">
        <v>27</v>
      </c>
      <c r="O75" s="122" t="s">
        <v>26</v>
      </c>
      <c r="P75" s="79"/>
    </row>
    <row r="76" spans="1:16" s="7" customFormat="1" ht="24.75" customHeight="1" outlineLevel="1" x14ac:dyDescent="0.25">
      <c r="A76" s="142">
        <v>29</v>
      </c>
      <c r="B76" s="120" t="s">
        <v>2665</v>
      </c>
      <c r="C76" s="122" t="s">
        <v>31</v>
      </c>
      <c r="D76" s="119" t="s">
        <v>2735</v>
      </c>
      <c r="E76" s="143">
        <v>40935</v>
      </c>
      <c r="F76" s="143">
        <v>41090</v>
      </c>
      <c r="G76" s="158">
        <f t="shared" si="1"/>
        <v>5.166666666666667</v>
      </c>
      <c r="H76" s="120" t="s">
        <v>2733</v>
      </c>
      <c r="I76" s="119" t="s">
        <v>255</v>
      </c>
      <c r="J76" s="119" t="s">
        <v>333</v>
      </c>
      <c r="K76" s="121">
        <v>104599801</v>
      </c>
      <c r="L76" s="65" t="s">
        <v>1148</v>
      </c>
      <c r="M76" s="115">
        <v>1</v>
      </c>
      <c r="N76" s="122" t="s">
        <v>27</v>
      </c>
      <c r="O76" s="122" t="s">
        <v>26</v>
      </c>
      <c r="P76" s="79"/>
    </row>
    <row r="77" spans="1:16" s="7" customFormat="1" ht="24.75" customHeight="1" outlineLevel="1" x14ac:dyDescent="0.25">
      <c r="A77" s="142">
        <v>30</v>
      </c>
      <c r="B77" s="120" t="s">
        <v>2665</v>
      </c>
      <c r="C77" s="122" t="s">
        <v>31</v>
      </c>
      <c r="D77" s="119" t="s">
        <v>2678</v>
      </c>
      <c r="E77" s="143">
        <v>41088</v>
      </c>
      <c r="F77" s="143">
        <v>41274</v>
      </c>
      <c r="G77" s="158">
        <f t="shared" si="1"/>
        <v>6.2</v>
      </c>
      <c r="H77" s="120" t="s">
        <v>2733</v>
      </c>
      <c r="I77" s="119" t="s">
        <v>255</v>
      </c>
      <c r="J77" s="119" t="s">
        <v>333</v>
      </c>
      <c r="K77" s="121">
        <v>104236178</v>
      </c>
      <c r="L77" s="65" t="s">
        <v>1148</v>
      </c>
      <c r="M77" s="115">
        <v>1</v>
      </c>
      <c r="N77" s="122" t="s">
        <v>27</v>
      </c>
      <c r="O77" s="122" t="s">
        <v>26</v>
      </c>
      <c r="P77" s="79"/>
    </row>
    <row r="78" spans="1:16" s="7" customFormat="1" ht="24.75" customHeight="1" outlineLevel="1" x14ac:dyDescent="0.25">
      <c r="A78" s="142">
        <v>31</v>
      </c>
      <c r="B78" s="120" t="s">
        <v>2665</v>
      </c>
      <c r="C78" s="122" t="s">
        <v>31</v>
      </c>
      <c r="D78" s="119" t="s">
        <v>2734</v>
      </c>
      <c r="E78" s="143">
        <v>41263</v>
      </c>
      <c r="F78" s="143">
        <v>42004</v>
      </c>
      <c r="G78" s="158">
        <f t="shared" si="1"/>
        <v>24.7</v>
      </c>
      <c r="H78" s="120" t="s">
        <v>2736</v>
      </c>
      <c r="I78" s="119" t="s">
        <v>255</v>
      </c>
      <c r="J78" s="119" t="s">
        <v>333</v>
      </c>
      <c r="K78" s="121">
        <v>529296708</v>
      </c>
      <c r="L78" s="65" t="s">
        <v>1148</v>
      </c>
      <c r="M78" s="115">
        <v>1</v>
      </c>
      <c r="N78" s="122" t="s">
        <v>27</v>
      </c>
      <c r="O78" s="122" t="s">
        <v>26</v>
      </c>
      <c r="P78" s="79"/>
    </row>
    <row r="79" spans="1:16" s="7" customFormat="1" ht="24.75" customHeight="1" outlineLevel="1" x14ac:dyDescent="0.25">
      <c r="A79" s="142">
        <v>32</v>
      </c>
      <c r="B79" s="120" t="s">
        <v>2665</v>
      </c>
      <c r="C79" s="122" t="s">
        <v>31</v>
      </c>
      <c r="D79" s="119" t="s">
        <v>2737</v>
      </c>
      <c r="E79" s="143">
        <v>42034</v>
      </c>
      <c r="F79" s="143">
        <v>42369</v>
      </c>
      <c r="G79" s="158">
        <f t="shared" si="1"/>
        <v>11.166666666666666</v>
      </c>
      <c r="H79" s="120" t="s">
        <v>2738</v>
      </c>
      <c r="I79" s="119" t="s">
        <v>255</v>
      </c>
      <c r="J79" s="119" t="s">
        <v>333</v>
      </c>
      <c r="K79" s="121">
        <v>318557224</v>
      </c>
      <c r="L79" s="65" t="s">
        <v>1148</v>
      </c>
      <c r="M79" s="115">
        <v>1</v>
      </c>
      <c r="N79" s="122" t="s">
        <v>27</v>
      </c>
      <c r="O79" s="122" t="s">
        <v>26</v>
      </c>
      <c r="P79" s="79"/>
    </row>
    <row r="80" spans="1:16" s="7" customFormat="1" ht="24.75" customHeight="1" outlineLevel="1" x14ac:dyDescent="0.25">
      <c r="A80" s="142">
        <v>33</v>
      </c>
      <c r="B80" s="120" t="s">
        <v>2665</v>
      </c>
      <c r="C80" s="122" t="s">
        <v>31</v>
      </c>
      <c r="D80" s="119" t="s">
        <v>2701</v>
      </c>
      <c r="E80" s="143">
        <v>42397</v>
      </c>
      <c r="F80" s="143">
        <v>42674</v>
      </c>
      <c r="G80" s="158">
        <f t="shared" si="1"/>
        <v>9.2333333333333325</v>
      </c>
      <c r="H80" s="120" t="s">
        <v>2739</v>
      </c>
      <c r="I80" s="119" t="s">
        <v>255</v>
      </c>
      <c r="J80" s="119" t="s">
        <v>333</v>
      </c>
      <c r="K80" s="121">
        <v>246634410</v>
      </c>
      <c r="L80" s="65" t="s">
        <v>1148</v>
      </c>
      <c r="M80" s="115">
        <v>1</v>
      </c>
      <c r="N80" s="122" t="s">
        <v>27</v>
      </c>
      <c r="O80" s="122" t="s">
        <v>26</v>
      </c>
      <c r="P80" s="79"/>
    </row>
    <row r="81" spans="1:16" s="7" customFormat="1" ht="24.75" customHeight="1" outlineLevel="1" x14ac:dyDescent="0.25">
      <c r="A81" s="142">
        <v>34</v>
      </c>
      <c r="B81" s="120" t="s">
        <v>2665</v>
      </c>
      <c r="C81" s="122" t="s">
        <v>31</v>
      </c>
      <c r="D81" s="119" t="s">
        <v>2703</v>
      </c>
      <c r="E81" s="143">
        <v>42674</v>
      </c>
      <c r="F81" s="143">
        <v>43039</v>
      </c>
      <c r="G81" s="158">
        <f t="shared" si="1"/>
        <v>12.166666666666666</v>
      </c>
      <c r="H81" s="120" t="s">
        <v>2740</v>
      </c>
      <c r="I81" s="119" t="s">
        <v>255</v>
      </c>
      <c r="J81" s="119" t="s">
        <v>333</v>
      </c>
      <c r="K81" s="121">
        <v>336565411</v>
      </c>
      <c r="L81" s="65" t="s">
        <v>1148</v>
      </c>
      <c r="M81" s="115">
        <v>1</v>
      </c>
      <c r="N81" s="122" t="s">
        <v>27</v>
      </c>
      <c r="O81" s="122" t="s">
        <v>26</v>
      </c>
      <c r="P81" s="79"/>
    </row>
    <row r="82" spans="1:16" s="7" customFormat="1" ht="24.75" customHeight="1" outlineLevel="1" x14ac:dyDescent="0.25">
      <c r="A82" s="142">
        <v>35</v>
      </c>
      <c r="B82" s="120" t="s">
        <v>2665</v>
      </c>
      <c r="C82" s="122" t="s">
        <v>31</v>
      </c>
      <c r="D82" s="119" t="s">
        <v>2702</v>
      </c>
      <c r="E82" s="143">
        <v>43042</v>
      </c>
      <c r="F82" s="143">
        <v>43434</v>
      </c>
      <c r="G82" s="158">
        <f t="shared" si="1"/>
        <v>13.066666666666666</v>
      </c>
      <c r="H82" s="120" t="s">
        <v>2742</v>
      </c>
      <c r="I82" s="119" t="s">
        <v>255</v>
      </c>
      <c r="J82" s="119" t="s">
        <v>333</v>
      </c>
      <c r="K82" s="121">
        <v>357802476</v>
      </c>
      <c r="L82" s="65" t="s">
        <v>1148</v>
      </c>
      <c r="M82" s="115">
        <v>1</v>
      </c>
      <c r="N82" s="122" t="s">
        <v>27</v>
      </c>
      <c r="O82" s="122" t="s">
        <v>26</v>
      </c>
      <c r="P82" s="79"/>
    </row>
    <row r="83" spans="1:16" s="7" customFormat="1" ht="24.75" customHeight="1" outlineLevel="1" x14ac:dyDescent="0.25">
      <c r="A83" s="142">
        <v>36</v>
      </c>
      <c r="B83" s="120" t="s">
        <v>2665</v>
      </c>
      <c r="C83" s="122" t="s">
        <v>31</v>
      </c>
      <c r="D83" s="119" t="s">
        <v>2700</v>
      </c>
      <c r="E83" s="143">
        <v>43405</v>
      </c>
      <c r="F83" s="143">
        <v>43441</v>
      </c>
      <c r="G83" s="158">
        <f t="shared" si="1"/>
        <v>1.2</v>
      </c>
      <c r="H83" s="120" t="s">
        <v>2741</v>
      </c>
      <c r="I83" s="119" t="s">
        <v>255</v>
      </c>
      <c r="J83" s="119" t="s">
        <v>333</v>
      </c>
      <c r="K83" s="121">
        <v>36480479</v>
      </c>
      <c r="L83" s="65" t="s">
        <v>1148</v>
      </c>
      <c r="M83" s="115">
        <v>1</v>
      </c>
      <c r="N83" s="122" t="s">
        <v>27</v>
      </c>
      <c r="O83" s="122" t="s">
        <v>26</v>
      </c>
      <c r="P83" s="79"/>
    </row>
    <row r="84" spans="1:16" s="7" customFormat="1" ht="24.75" customHeight="1" outlineLevel="1" x14ac:dyDescent="0.25">
      <c r="A84" s="142">
        <v>37</v>
      </c>
      <c r="B84" s="120" t="s">
        <v>2665</v>
      </c>
      <c r="C84" s="122" t="s">
        <v>31</v>
      </c>
      <c r="D84" s="119" t="s">
        <v>2743</v>
      </c>
      <c r="E84" s="143">
        <v>43486</v>
      </c>
      <c r="F84" s="143">
        <v>43830</v>
      </c>
      <c r="G84" s="158">
        <f t="shared" si="1"/>
        <v>11.466666666666667</v>
      </c>
      <c r="H84" s="120" t="s">
        <v>2744</v>
      </c>
      <c r="I84" s="63" t="s">
        <v>255</v>
      </c>
      <c r="J84" s="63" t="s">
        <v>333</v>
      </c>
      <c r="K84" s="66">
        <v>332282453</v>
      </c>
      <c r="L84" s="65" t="s">
        <v>1148</v>
      </c>
      <c r="M84" s="115">
        <v>1</v>
      </c>
      <c r="N84" s="122" t="s">
        <v>27</v>
      </c>
      <c r="O84" s="122" t="s">
        <v>26</v>
      </c>
      <c r="P84" s="79"/>
    </row>
    <row r="85" spans="1:16" s="7" customFormat="1" ht="24.75" customHeight="1" outlineLevel="1" x14ac:dyDescent="0.25">
      <c r="A85" s="142">
        <v>38</v>
      </c>
      <c r="B85" s="120" t="s">
        <v>2665</v>
      </c>
      <c r="C85" s="122" t="s">
        <v>31</v>
      </c>
      <c r="D85" s="119" t="s">
        <v>2724</v>
      </c>
      <c r="E85" s="143">
        <v>43878</v>
      </c>
      <c r="F85" s="143">
        <v>44196</v>
      </c>
      <c r="G85" s="158">
        <f t="shared" si="1"/>
        <v>10.6</v>
      </c>
      <c r="H85" s="120" t="s">
        <v>2745</v>
      </c>
      <c r="I85" s="63" t="s">
        <v>255</v>
      </c>
      <c r="J85" s="63" t="s">
        <v>333</v>
      </c>
      <c r="K85" s="66">
        <v>331728191</v>
      </c>
      <c r="L85" s="122" t="s">
        <v>1148</v>
      </c>
      <c r="M85" s="115">
        <v>1</v>
      </c>
      <c r="N85" s="122" t="s">
        <v>1151</v>
      </c>
      <c r="O85" s="122" t="s">
        <v>1148</v>
      </c>
      <c r="P85" s="79"/>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2724</v>
      </c>
      <c r="E114" s="143">
        <v>43878</v>
      </c>
      <c r="F114" s="143">
        <v>44195</v>
      </c>
      <c r="G114" s="158">
        <f>IF(AND(E114&lt;&gt;"",F114&lt;&gt;""),((F114-E114)/30),"")</f>
        <v>10.566666666666666</v>
      </c>
      <c r="H114" s="120" t="s">
        <v>2745</v>
      </c>
      <c r="I114" s="119" t="s">
        <v>255</v>
      </c>
      <c r="J114" s="119" t="s">
        <v>333</v>
      </c>
      <c r="K114" s="121">
        <v>371319996</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v>
      </c>
      <c r="G179" s="163" t="str">
        <f>IF(F179&gt;0,SUM(E179+F179),"")</f>
        <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1" t="s">
        <v>2628</v>
      </c>
      <c r="L185" s="201"/>
      <c r="M185" s="94">
        <f>+J185*(SUM(K20:K35))</f>
        <v>7509100.2000000002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30001</v>
      </c>
      <c r="D193" s="5"/>
      <c r="E193" s="124">
        <v>15</v>
      </c>
      <c r="F193" s="5"/>
      <c r="G193" s="5"/>
      <c r="H193" s="145" t="s">
        <v>2677</v>
      </c>
      <c r="J193" s="5"/>
      <c r="K193" s="125">
        <v>30085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2747</v>
      </c>
      <c r="J211" s="27" t="s">
        <v>2622</v>
      </c>
      <c r="K211" s="146" t="s">
        <v>2726</v>
      </c>
      <c r="L211" s="21"/>
      <c r="M211" s="21"/>
      <c r="N211" s="21"/>
      <c r="O211" s="8"/>
    </row>
    <row r="212" spans="1:15" x14ac:dyDescent="0.25">
      <c r="A212" s="9"/>
      <c r="B212" s="27" t="s">
        <v>2619</v>
      </c>
      <c r="C212" s="145" t="s">
        <v>2677</v>
      </c>
      <c r="D212" s="21"/>
      <c r="G212" s="27" t="s">
        <v>2621</v>
      </c>
      <c r="H212" s="146" t="s">
        <v>2748</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2"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 Samacá</cp:lastModifiedBy>
  <cp:lastPrinted>2020-12-28T16:28:23Z</cp:lastPrinted>
  <dcterms:created xsi:type="dcterms:W3CDTF">2020-10-14T21:57:42Z</dcterms:created>
  <dcterms:modified xsi:type="dcterms:W3CDTF">2020-12-28T23:19:24Z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