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Downloads\"/>
    </mc:Choice>
  </mc:AlternateContent>
  <xr:revisionPtr revIDLastSave="0" documentId="13_ncr:1_{9A4890D9-60ED-40A0-8329-151CC858A49A}"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<sst xmlns="http://schemas.openxmlformats.org/spreadsheetml/2006/main" count="3142" uniqueCount="2700">
  <si>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</si>
  <si>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</si>
  <si>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</si>
  <si>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</si>
  <si>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</si>
  <si>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</si>
  <si>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</si>
  <si>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</si>
  <si>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</si>
  <si>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</si>
  <si>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</si>
  <si>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</si>
  <si>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</si>
  <si>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</si>
  <si>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</si>
  <si>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</si>
  <si>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</si>
  <si>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</si>
  <si>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</si>
  <si>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</si>
  <si>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</si>
  <si>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</si>
  <si>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</si>
  <si>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</si>
  <si>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</si>
  <si>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</si>
  <si>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</si>
  <si>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</si>
  <si>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</si>
  <si>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</si>
  <si>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</si>
  <si>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</si>
  <si>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</si>
  <si>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</si>
  <si>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</si>
  <si>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</si>
  <si>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</si>
  <si>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</si>
  <si>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</si>
  <si>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</si>
  <si>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</si>
  <si>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</si>
  <si>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</si>
  <si>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</si>
  <si>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</si>
  <si>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</si>
  <si>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</si>
  <si>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</si>
  <si>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</si>
  <si>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</si>
  <si>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</si>
  <si>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</si>
  <si>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</si>
  <si>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</si>
  <si>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</si>
  <si>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</si>
  <si>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</si>
  <si>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</si>
  <si>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</si>
  <si>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</si>
  <si>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</si>
  <si>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</si>
  <si>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</si>
  <si>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</si>
  <si>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</si>
  <si>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</si>
  <si>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</si>
  <si>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</si>
  <si>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</si>
  <si>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</si>
  <si>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</si>
  <si>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</si>
  <si>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</si>
  <si>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</si>
  <si>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</si>
  <si>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</si>
  <si>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</si>
  <si>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</si>
  <si>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</si>
  <si>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</si>
  <si>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</si>
  <si>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</si>
  <si>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</si>
  <si>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</si>
  <si>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</si>
  <si>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</si>
  <si>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</si>
  <si>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</si>
  <si>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</si>
  <si>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</si>
  <si>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</si>
  <si>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</si>
  <si>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</si>
  <si>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</si>
  <si>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</si>
  <si>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</si>
  <si>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</si>
  <si>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</si>
  <si>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</si>
  <si>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</si>
  <si>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</si>
  <si>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</si>
  <si>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</si>
  <si>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</si>
  <si>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</si>
  <si>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</si>
  <si>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</si>
  <si>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</si>
  <si>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</si>
  <si>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</si>
  <si>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</si>
  <si>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</si>
  <si>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</si>
  <si>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</si>
  <si>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</si>
  <si>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</si>
  <si>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</si>
  <si>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</si>
  <si>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</si>
  <si>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</si>
  <si>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</si>
  <si>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</si>
  <si>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</si>
  <si>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</si>
  <si>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</si>
  <si>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</si>
  <si>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</si>
  <si>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</si>
  <si>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</si>
  <si>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</si>
  <si>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</si>
  <si>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</si>
  <si>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</si>
  <si>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</si>
  <si>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</si>
  <si>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</si>
  <si>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</si>
  <si>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</si>
  <si>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</si>
  <si>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</si>
  <si>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</si>
  <si>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</si>
  <si>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</si>
  <si>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</si>
  <si>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</si>
  <si>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</si>
  <si>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</si>
  <si>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</si>
  <si>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</si>
  <si>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</si>
  <si>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</si>
  <si>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</si>
  <si>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</si>
  <si>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</si>
  <si>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</si>
  <si>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</si>
  <si>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</si>
  <si>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</si>
  <si>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</si>
  <si>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</si>
  <si>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</si>
  <si>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</si>
  <si>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</si>
  <si>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</si>
  <si>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</si>
  <si>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</si>
  <si>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</si>
  <si>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</si>
  <si>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</si>
  <si>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</si>
  <si>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</si>
  <si>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</si>
  <si>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</si>
  <si>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</si>
  <si>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</si>
  <si>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</si>
  <si>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</si>
  <si>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</si>
  <si>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</si>
  <si>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</si>
  <si>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</si>
  <si>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</si>
  <si>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</si>
  <si>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</si>
  <si>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</si>
  <si>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</si>
  <si>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</si>
  <si>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</si>
  <si>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</si>
  <si>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</si>
  <si>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</si>
  <si>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</si>
  <si>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</si>
  <si>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</si>
  <si>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</si>
  <si>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</si>
  <si>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</si>
  <si>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</si>
  <si>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</si>
  <si>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</si>
  <si>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</si>
  <si>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</si>
  <si>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</si>
  <si>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</si>
  <si>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</si>
  <si>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</si>
  <si>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</si>
  <si>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</si>
  <si>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</si>
  <si>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</si>
  <si>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</si>
  <si>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</si>
  <si>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</si>
  <si>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</si>
  <si>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</si>
  <si>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</si>
  <si>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</si>
  <si>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</si>
  <si>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</si>
  <si>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</si>
  <si>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</si>
  <si>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</si>
  <si>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</si>
  <si>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</si>
  <si>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</si>
  <si>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</si>
  <si>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</si>
  <si>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</si>
  <si>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</si>
  <si>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</si>
  <si>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</si>
  <si>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</si>
  <si>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</si>
  <si>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</si>
  <si>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</si>
  <si>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</si>
  <si>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</si>
  <si>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</si>
  <si>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</si>
  <si>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</si>
  <si>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</si>
  <si>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</si>
  <si>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</si>
  <si>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</si>
  <si>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</si>
  <si>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</si>
  <si>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</si>
  <si>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</si>
  <si>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</si>
  <si>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</si>
  <si>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</si>
  <si>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</si>
  <si>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</si>
  <si>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</si>
  <si>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</si>
  <si>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</si>
  <si>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</si>
  <si>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</si>
  <si>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</si>
  <si>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</si>
  <si>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</si>
  <si>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</si>
  <si>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</si>
  <si>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</si>
  <si>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</si>
  <si>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</si>
  <si>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</si>
  <si>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</si>
  <si>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</si>
  <si>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</si>
  <si>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</si>
  <si>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</si>
  <si>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</si>
  <si>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</si>
  <si>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</si>
  <si>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</si>
  <si>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</si>
  <si>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</si>
  <si>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</si>
  <si>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</si>
  <si>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</si>
  <si>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</si>
  <si>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</si>
  <si>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</si>
  <si>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</si>
  <si>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</si>
  <si>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</si>
  <si>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</si>
  <si>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</si>
  <si>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</si>
  <si>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</si>
  <si>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</si>
  <si>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</si>
  <si>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</si>
  <si>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</si>
  <si>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</si>
  <si>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</si>
  <si>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</si>
  <si>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</si>
  <si>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</si>
  <si>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</si>
  <si>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</si>
  <si>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</si>
  <si>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</si>
  <si>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</si>
  <si>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</si>
  <si>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</si>
  <si>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</si>
  <si>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</si>
  <si>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</si>
  <si>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</si>
  <si>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</si>
  <si>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</si>
  <si>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</si>
  <si>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</si>
  <si>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</si>
  <si>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</si>
  <si>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</si>
  <si>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</si>
  <si>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</si>
  <si>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</si>
  <si>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</si>
  <si>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</si>
  <si>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</si>
  <si>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</si>
  <si>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</si>
  <si>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</si>
  <si>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</si>
  <si>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</si>
  <si>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</si>
  <si>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</si>
  <si>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</si>
  <si>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</si>
  <si>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</si>
  <si>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</si>
  <si>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</si>
  <si>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</si>
  <si>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</si>
  <si>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</si>
  <si>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</si>
  <si>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</si>
  <si>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</si>
  <si>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</si>
  <si>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</si>
  <si>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</si>
  <si>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</si>
  <si>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</si>
  <si>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</si>
  <si>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</si>
  <si>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</si>
  <si>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</si>
  <si>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</si>
  <si>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</si>
  <si>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</si>
  <si>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</si>
  <si>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</si>
  <si>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</si>
  <si>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</si>
  <si>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</si>
  <si>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</si>
  <si>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</si>
  <si>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</si>
  <si>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</si>
  <si>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</si>
  <si>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</si>
  <si>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</si>
  <si>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</si>
  <si>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</si>
  <si>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</si>
  <si>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</si>
  <si>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</si>
  <si>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</si>
  <si>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</si>
  <si>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</si>
  <si>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</si>
  <si>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</si>
  <si>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</si>
  <si>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</si>
  <si>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</si>
  <si>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</si>
  <si>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</si>
  <si>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</si>
  <si>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</si>
  <si>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</si>
  <si>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</si>
  <si>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</si>
  <si>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</si>
  <si>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</si>
  <si>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</si>
  <si>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</si>
  <si>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</si>
  <si>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</si>
  <si>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</si>
  <si>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</si>
  <si>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</si>
  <si>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</si>
  <si>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</si>
  <si>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</si>
  <si>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</si>
  <si>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</si>
  <si>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</si>
  <si>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</si>
  <si>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</si>
  <si>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</si>
  <si>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</si>
  <si>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</si>
  <si>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</si>
  <si>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</si>
  <si>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</si>
  <si>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</si>
  <si>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</si>
  <si>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</si>
  <si>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</si>
  <si>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</si>
  <si>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</si>
  <si>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</si>
  <si>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</si>
  <si>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</si>
  <si>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</si>
  <si>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</si>
  <si>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</si>
  <si>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</si>
  <si>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</si>
  <si>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</si>
  <si>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</si>
  <si>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</si>
  <si>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</si>
  <si>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</si>
  <si>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</si>
  <si>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</si>
  <si>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</si>
  <si>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</si>
  <si>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</si>
  <si>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</si>
  <si>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</si>
  <si>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</si>
  <si>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</si>
  <si>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</si>
  <si>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</si>
  <si>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</si>
  <si>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</si>
  <si>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</si>
  <si>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</si>
  <si>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</si>
  <si>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</si>
  <si>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</si>
  <si>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</si>
  <si>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</si>
  <si>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</si>
  <si>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</si>
  <si>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</si>
  <si>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</si>
  <si>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</si>
  <si>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</si>
  <si>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</si>
  <si>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</si>
  <si>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</si>
  <si>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</si>
  <si>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</si>
  <si>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</si>
  <si>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</si>
  <si>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</si>
  <si>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</si>
  <si>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</si>
  <si>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</si>
  <si>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</si>
  <si>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</si>
  <si>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</si>
  <si>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</si>
  <si>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</si>
  <si>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</si>
  <si>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</si>
  <si>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</si>
  <si>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</si>
  <si>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</si>
  <si>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</si>
  <si>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</si>
  <si>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</si>
  <si>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</si>
  <si>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</si>
  <si>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</si>
  <si>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</si>
  <si>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</si>
  <si>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</si>
  <si>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</si>
  <si>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</si>
  <si>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</si>
  <si>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</si>
  <si>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</si>
  <si>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</si>
  <si>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</si>
  <si>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</si>
  <si>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</si>
  <si>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</si>
  <si>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</si>
  <si>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</si>
  <si>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</si>
  <si>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</si>
  <si>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</si>
  <si>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</si>
  <si>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</si>
  <si>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</si>
  <si>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</si>
  <si>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</si>
  <si>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</si>
  <si>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</si>
  <si>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</si>
  <si>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</si>
  <si>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</si>
  <si>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</si>
  <si>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</si>
  <si>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</si>
  <si>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</si>
  <si>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</si>
  <si>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</si>
  <si>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</si>
  <si>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</si>
  <si>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</si>
  <si>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</si>
  <si>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</si>
  <si>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</si>
  <si>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</si>
  <si>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</si>
  <si>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</si>
  <si>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</si>
  <si>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</si>
  <si>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</si>
  <si>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</si>
  <si>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</si>
  <si>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</si>
  <si>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</si>
  <si>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</si>
  <si>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</si>
  <si>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</si>
  <si>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</si>
  <si>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</si>
  <si>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</si>
  <si>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</si>
  <si>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</si>
  <si>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</si>
  <si>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</si>
  <si>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</si>
  <si>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</si>
  <si>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</si>
  <si>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</si>
  <si>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</si>
  <si>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</si>
  <si>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</si>
  <si>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</si>
  <si>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</si>
  <si>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</si>
  <si>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</si>
  <si>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</si>
  <si>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</si>
  <si>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</si>
  <si>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</si>
  <si>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</si>
  <si>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</si>
  <si>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</si>
  <si>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</si>
  <si>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</si>
  <si>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</si>
  <si>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</si>
  <si>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</si>
  <si>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</si>
  <si>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</si>
  <si>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</si>
  <si>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</si>
  <si>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</si>
  <si>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</si>
  <si>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</si>
  <si>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</si>
  <si>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</si>
  <si>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</si>
  <si>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</si>
  <si>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</si>
  <si>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</si>
  <si>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</si>
  <si>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</si>
  <si>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</si>
  <si>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</si>
  <si>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</si>
  <si>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</si>
  <si>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</si>
  <si>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</si>
  <si>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</si>
  <si>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</si>
  <si>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</si>
  <si>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</si>
  <si>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</si>
  <si>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</si>
  <si>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</si>
  <si>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</si>
  <si>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</si>
  <si>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</si>
  <si>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</si>
  <si>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</si>
  <si>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</si>
  <si>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</si>
  <si>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</si>
  <si>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</si>
  <si>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</si>
  <si>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</si>
  <si>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</si>
  <si>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</si>
  <si>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</si>
  <si>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</si>
  <si>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</si>
  <si>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</si>
  <si>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</si>
  <si>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</si>
  <si>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</si>
  <si>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</si>
  <si>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</si>
  <si>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</si>
  <si>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</si>
  <si>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</si>
  <si>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</si>
  <si>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</si>
  <si>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</si>
  <si>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</si>
  <si>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</si>
  <si>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</si>
  <si>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</si>
  <si>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</si>
  <si>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</si>
  <si>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</si>
  <si>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</si>
  <si>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</si>
  <si>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</si>
  <si>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</si>
  <si>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</si>
  <si>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</si>
  <si>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</si>
  <si>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</si>
  <si>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</si>
  <si>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</si>
  <si>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</si>
  <si>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</si>
  <si>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</si>
  <si>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</si>
  <si>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</si>
  <si>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</si>
  <si>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</si>
  <si>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</si>
  <si>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</si>
  <si>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</si>
  <si>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</si>
  <si>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</si>
  <si>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</si>
  <si>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</si>
  <si>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</si>
  <si>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</si>
  <si>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</si>
  <si>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</si>
  <si>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</si>
  <si>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</si>
  <si>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</si>
  <si>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</si>
  <si>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</si>
  <si>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</si>
  <si>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</si>
  <si>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</si>
  <si>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</si>
  <si>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</si>
  <si>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</si>
  <si>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</si>
  <si>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</si>
  <si>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</si>
  <si>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</si>
  <si>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</si>
  <si>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</si>
  <si>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</si>
  <si>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</si>
  <si>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</si>
  <si>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</si>
  <si>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</si>
  <si>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</si>
  <si>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</si>
  <si>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</si>
  <si>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</si>
  <si>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</si>
  <si>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</si>
  <si>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</si>
  <si>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</si>
  <si>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</si>
  <si>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</si>
  <si>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</si>
  <si>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</si>
  <si>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</si>
  <si>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</si>
  <si>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</si>
  <si>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</si>
  <si>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</si>
  <si>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</si>
  <si>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</si>
  <si>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</si>
  <si>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</si>
  <si>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</si>
  <si>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</si>
  <si>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</si>
  <si>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</si>
  <si>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</si>
  <si>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</si>
  <si>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</si>
  <si>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</si>
  <si>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</si>
  <si>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</si>
  <si>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</si>
  <si>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</si>
  <si>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</si>
  <si>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</si>
  <si>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</si>
  <si>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</si>
  <si>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</si>
  <si>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</si>
  <si>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</si>
  <si>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</si>
  <si>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</si>
  <si>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</si>
  <si>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</si>
  <si>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</si>
  <si>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</si>
  <si>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</si>
  <si>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</si>
  <si>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</si>
  <si>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</si>
  <si>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</si>
  <si>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</si>
  <si>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</si>
  <si>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</si>
  <si>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</si>
  <si>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</si>
  <si>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</si>
  <si>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</si>
  <si>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</si>
  <si>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</si>
  <si>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</si>
  <si>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</si>
  <si>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</si>
  <si>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</si>
  <si>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</si>
  <si>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</si>
  <si>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</si>
  <si>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</si>
  <si>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</si>
  <si>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</si>
  <si>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</si>
  <si>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</si>
  <si>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</si>
  <si>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</si>
  <si>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</si>
  <si>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</si>
  <si>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</si>
  <si>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</si>
  <si>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</si>
  <si>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</si>
  <si>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</si>
  <si>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</si>
  <si>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</si>
  <si>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</si>
  <si>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</si>
  <si>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</si>
  <si>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</si>
  <si>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</si>
  <si>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</si>
  <si>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</si>
  <si>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</si>
  <si>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</si>
  <si>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</si>
  <si>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</si>
  <si>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</si>
  <si>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</si>
  <si>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</si>
  <si>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</si>
  <si>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</si>
  <si>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</si>
  <si>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</si>
  <si>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</si>
  <si>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</si>
  <si>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</si>
  <si>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</si>
  <si>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</si>
  <si>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</si>
  <si>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</si>
  <si>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</si>
  <si>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</si>
  <si>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</si>
  <si>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</si>
  <si>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</si>
  <si>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</si>
  <si>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</si>
  <si>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</si>
  <si>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</si>
  <si>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</si>
  <si>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</si>
  <si>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</si>
  <si>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</si>
  <si>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</si>
  <si>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</si>
  <si>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</si>
  <si>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</si>
  <si>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</si>
  <si>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</si>
  <si>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</si>
  <si>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</si>
  <si>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</si>
  <si>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</si>
  <si>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</si>
  <si>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</si>
  <si>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</si>
  <si>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</si>
  <si>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</si>
  <si>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</si>
  <si>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</si>
  <si>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</si>
  <si>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</si>
  <si>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</si>
  <si>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</si>
  <si>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</si>
  <si>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</si>
  <si>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</si>
  <si>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</si>
  <si>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</si>
  <si>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</si>
  <si>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</si>
  <si>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</si>
  <si>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</si>
  <si>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</si>
  <si>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</si>
  <si>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</si>
  <si>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</si>
  <si>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</si>
  <si>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</si>
  <si>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</si>
  <si>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</si>
  <si>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</si>
  <si>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</si>
  <si>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</si>
  <si>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</si>
  <si>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</si>
  <si>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</si>
  <si>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</si>
  <si>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</si>
  <si>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</si>
  <si>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</si>
  <si>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</si>
  <si>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</si>
  <si>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</si>
  <si>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</si>
  <si>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</si>
  <si>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</si>
  <si>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</si>
  <si>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</si>
  <si>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</si>
  <si>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</si>
  <si>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</si>
  <si>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</si>
  <si>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</si>
  <si>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</si>
  <si>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</si>
  <si>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</si>
  <si>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</si>
  <si>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</si>
  <si>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</si>
  <si>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</si>
  <si>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</si>
  <si>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</si>
  <si>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</si>
  <si>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</si>
  <si>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</si>
  <si>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</si>
  <si>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</si>
  <si>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</si>
  <si>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</si>
  <si>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</si>
  <si>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</si>
  <si>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</si>
  <si>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</si>
  <si>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</si>
  <si>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</si>
  <si>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</si>
  <si>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</si>
  <si>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</si>
  <si>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</si>
  <si>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</si>
  <si>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</si>
  <si>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</si>
  <si>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</si>
  <si>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</si>
  <si>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</si>
  <si>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</si>
  <si>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</si>
  <si>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</si>
  <si>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</si>
  <si>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</si>
  <si>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</si>
  <si>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</si>
  <si>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</si>
  <si>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</si>
  <si>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</si>
  <si>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</si>
  <si>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</si>
  <si>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</si>
  <si>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</si>
  <si>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</si>
  <si>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</si>
  <si>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</si>
  <si>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</si>
  <si>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</si>
  <si>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</si>
  <si>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</si>
  <si>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</si>
  <si>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</si>
  <si>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</si>
  <si>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</si>
  <si>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</si>
  <si>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</si>
  <si>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</si>
  <si>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</si>
  <si>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</si>
  <si>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</si>
  <si>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</si>
  <si>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</si>
  <si>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</si>
  <si>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</si>
  <si>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</si>
  <si>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</si>
  <si>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</si>
  <si>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</si>
  <si>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</si>
  <si>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</si>
  <si>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</si>
  <si>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</si>
  <si>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</si>
  <si>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</si>
  <si>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</si>
  <si>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</si>
  <si>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</si>
  <si>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</si>
  <si>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</si>
  <si>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</si>
  <si>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</si>
  <si>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</si>
  <si>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</si>
  <si>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</si>
  <si>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</si>
  <si>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</si>
  <si>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</si>
  <si>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</si>
  <si>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</si>
  <si>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</si>
  <si>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</si>
  <si>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</si>
  <si>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</si>
  <si>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</si>
  <si>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</si>
  <si>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</si>
  <si>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</si>
  <si>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</si>
  <si>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</si>
  <si>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</si>
  <si>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</si>
  <si>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</si>
  <si>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</si>
  <si>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</si>
  <si>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</si>
  <si>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</si>
  <si>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</si>
  <si>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</si>
  <si>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</si>
  <si>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</si>
  <si>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</si>
  <si>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</si>
  <si>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</si>
  <si>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</si>
  <si>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</si>
  <si>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</si>
  <si>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</si>
  <si>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</si>
  <si>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</si>
  <si>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</si>
  <si>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</si>
  <si>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</si>
  <si>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</si>
  <si>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</si>
  <si>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</si>
  <si>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</si>
  <si>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</si>
  <si>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</si>
  <si>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</si>
  <si>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</si>
  <si>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</si>
  <si>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</si>
  <si>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</si>
  <si>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</si>
  <si>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</si>
  <si>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</si>
  <si>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</si>
  <si>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</si>
  <si>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</si>
  <si>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</si>
  <si>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</si>
  <si>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</si>
  <si>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</si>
  <si>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</si>
  <si>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</si>
  <si>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</si>
  <si>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</si>
  <si>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</si>
  <si>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</si>
  <si>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</si>
  <si>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</si>
  <si>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</si>
  <si>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</si>
  <si>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</si>
  <si>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</si>
  <si>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</si>
  <si>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</si>
  <si>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</si>
  <si>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</si>
  <si>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</si>
  <si>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</si>
  <si>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</si>
  <si>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</si>
  <si>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</si>
  <si>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</si>
  <si>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</si>
  <si>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</si>
  <si>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</si>
  <si>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</si>
  <si>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</si>
  <si>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</si>
  <si>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</si>
  <si>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</si>
  <si>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</si>
  <si>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</si>
  <si>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</si>
  <si>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</si>
  <si>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</si>
  <si>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</si>
  <si>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</si>
  <si>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</si>
  <si>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</si>
  <si>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</si>
  <si>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</si>
  <si>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</si>
  <si>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</si>
  <si>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</si>
  <si>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</si>
  <si>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</si>
  <si>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</si>
  <si>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</si>
  <si>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</si>
  <si>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</si>
  <si>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</si>
  <si>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</si>
  <si>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</si>
  <si>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</si>
  <si>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</si>
  <si>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</si>
  <si>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</si>
  <si>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</si>
  <si>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</si>
  <si>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</si>
  <si>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</si>
  <si>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</si>
  <si>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</si>
  <si>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</si>
  <si>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</si>
  <si>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</si>
  <si>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</si>
  <si>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</si>
  <si>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</si>
  <si>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</si>
  <si>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</si>
  <si>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</si>
  <si>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</si>
  <si>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</si>
  <si>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</si>
  <si>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</si>
  <si>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</si>
  <si>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</si>
  <si>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</si>
  <si>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</si>
  <si>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</si>
  <si>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</si>
  <si>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</si>
  <si>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</si>
  <si>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</si>
  <si>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</si>
  <si>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</si>
  <si>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</si>
  <si>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</si>
  <si>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</si>
  <si>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</si>
  <si>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</si>
  <si>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</si>
  <si>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</si>
  <si>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</si>
  <si>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</si>
  <si>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</si>
  <si>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</si>
  <si>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</si>
  <si>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</si>
  <si>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</si>
  <si>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</si>
  <si>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</si>
  <si>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</si>
  <si>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</si>
  <si>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</si>
  <si>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</si>
  <si>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</si>
  <si>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</si>
  <si>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</si>
  <si>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</si>
  <si>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</si>
  <si>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</si>
  <si>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</si>
  <si>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</si>
  <si>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</si>
  <si>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</si>
  <si>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</si>
  <si>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</si>
  <si>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</si>
  <si>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</si>
  <si>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</si>
  <si>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</si>
  <si>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</si>
  <si>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</si>
  <si>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</si>
  <si>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</si>
  <si>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</si>
  <si>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</si>
  <si>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</si>
  <si>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</si>
  <si>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</si>
  <si>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</si>
  <si>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</si>
  <si>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</si>
  <si>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</si>
  <si>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</si>
  <si>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</si>
  <si>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</si>
  <si>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</si>
  <si>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</si>
  <si>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</si>
  <si>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</si>
  <si>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</si>
  <si>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</si>
  <si>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</si>
  <si>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</si>
  <si>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</si>
  <si>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</si>
  <si>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</si>
  <si>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</si>
  <si>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</si>
  <si>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</si>
  <si>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</si>
  <si>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</si>
  <si>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</si>
  <si>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</si>
  <si>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</si>
  <si>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</si>
  <si>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</si>
  <si>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</si>
  <si>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</si>
  <si>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</si>
  <si>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</si>
  <si>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</si>
  <si>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</si>
  <si>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</si>
  <si>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</si>
  <si>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</si>
  <si>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</si>
  <si>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</si>
  <si>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</si>
  <si>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</si>
  <si>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</si>
  <si>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</si>
  <si>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</si>
  <si>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</si>
  <si>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</si>
  <si>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</si>
  <si>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</si>
  <si>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</si>
  <si>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</si>
  <si>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</si>
  <si>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</si>
  <si>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</si>
  <si>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</si>
  <si>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</si>
  <si>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</si>
  <si>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</si>
  <si>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</si>
  <si>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</si>
  <si>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</si>
  <si>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</si>
  <si>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</si>
  <si>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</si>
  <si>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</si>
  <si>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</si>
  <si>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</si>
  <si>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</si>
  <si>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</si>
  <si>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</si>
  <si>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</si>
  <si>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</si>
  <si>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</si>
  <si>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</si>
  <si>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</si>
  <si>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</si>
  <si>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</si>
  <si>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</si>
  <si>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</si>
  <si>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</si>
  <si>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</si>
  <si>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</si>
  <si>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</si>
  <si>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</si>
  <si>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</si>
  <si>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</si>
  <si>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</si>
  <si>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</si>
  <si>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</si>
  <si>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</si>
  <si>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</si>
  <si>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</si>
  <si>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</si>
  <si>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</si>
  <si>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</si>
  <si>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</si>
  <si>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</si>
  <si>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</si>
  <si>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</si>
  <si>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</si>
  <si>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</si>
  <si>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</si>
  <si>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</si>
  <si>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</si>
  <si>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</si>
  <si>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</si>
  <si>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</si>
  <si>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</si>
  <si>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</si>
  <si>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</si>
  <si>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</si>
  <si>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</si>
  <si>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</si>
  <si>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</si>
  <si>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</si>
  <si>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</si>
  <si>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</si>
  <si>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</si>
  <si>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</si>
  <si>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</si>
  <si>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</si>
  <si>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</si>
  <si>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</si>
  <si>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</si>
  <si>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</si>
  <si>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</si>
  <si>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</si>
  <si>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</si>
  <si>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</si>
  <si>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</si>
  <si>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</si>
  <si>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</si>
  <si>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</si>
  <si>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</si>
  <si>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</si>
  <si>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</si>
  <si>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</si>
  <si>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</si>
  <si>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</si>
  <si>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</si>
  <si>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</si>
  <si>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</si>
  <si>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</si>
  <si>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</si>
  <si>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</si>
  <si>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</si>
  <si>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</si>
  <si>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</si>
  <si>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</si>
  <si>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</si>
  <si>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</si>
  <si>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</si>
  <si>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</si>
  <si>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</si>
  <si>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</si>
  <si>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</si>
  <si>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</si>
  <si>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</si>
  <si>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</si>
  <si>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</si>
  <si>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</si>
  <si>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</si>
  <si>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</si>
  <si>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</si>
  <si>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</si>
  <si>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</si>
  <si>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</si>
  <si>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</si>
  <si>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</si>
  <si>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</si>
  <si>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</si>
  <si>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</si>
  <si>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</si>
  <si>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</si>
  <si>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</si>
  <si>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</si>
  <si>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</si>
  <si>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</si>
  <si>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</si>
  <si>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</si>
  <si>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</si>
  <si>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</si>
  <si>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</si>
  <si>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</si>
  <si>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</si>
  <si>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</si>
  <si>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</si>
  <si>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</si>
  <si>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</si>
  <si>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</si>
  <si>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</si>
  <si>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</si>
  <si>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</si>
  <si>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</si>
  <si>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</si>
  <si>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</si>
  <si>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</si>
  <si>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</si>
  <si>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</si>
  <si>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</si>
  <si>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</si>
  <si>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</si>
  <si>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</si>
  <si>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</si>
  <si>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</si>
  <si>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</si>
  <si>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</si>
  <si>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</si>
  <si>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</si>
  <si>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</si>
  <si>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</si>
  <si>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</si>
  <si>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</si>
  <si>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</si>
  <si>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</si>
  <si>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</si>
  <si>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</si>
  <si>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</si>
  <si>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</si>
  <si>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</si>
  <si>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</si>
  <si>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</si>
  <si>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</si>
  <si>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</si>
  <si>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</si>
  <si>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</si>
  <si>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</si>
  <si>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</si>
  <si>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</si>
  <si>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</si>
  <si>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</si>
  <si>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</si>
  <si>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</si>
  <si>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</si>
  <si>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</si>
  <si>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</si>
  <si>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</si>
  <si>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</si>
  <si>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</si>
  <si>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</si>
  <si>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</si>
  <si>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</si>
  <si>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</si>
  <si>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</si>
  <si>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</si>
  <si>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</si>
  <si>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</si>
  <si>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</si>
  <si>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</si>
  <si>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</si>
  <si>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</si>
  <si>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</si>
  <si>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</si>
  <si>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</si>
  <si>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</si>
  <si>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</si>
  <si>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</si>
  <si>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</si>
  <si>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</si>
  <si>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</si>
  <si>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</si>
  <si>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</si>
  <si>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</si>
  <si>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</si>
  <si>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</si>
  <si>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</si>
  <si>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</si>
  <si>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</si>
  <si>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</si>
  <si>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</si>
  <si>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</si>
  <si>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</si>
  <si>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</si>
  <si>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</si>
  <si>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</si>
  <si>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</si>
  <si>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</si>
  <si>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</si>
  <si>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</si>
  <si>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</si>
  <si>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</si>
  <si>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</si>
  <si>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</si>
  <si>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</si>
  <si>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</si>
  <si>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</si>
  <si>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</si>
  <si>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</si>
  <si>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</si>
  <si>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</si>
  <si>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</si>
  <si>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</si>
  <si>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</si>
  <si>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</si>
  <si>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</si>
  <si>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</si>
  <si>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</si>
  <si>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</si>
  <si>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</si>
  <si>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</si>
  <si>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</si>
  <si>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</si>
  <si>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</si>
  <si>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</si>
  <si>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</si>
  <si>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</si>
  <si>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</si>
  <si>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</si>
  <si>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</si>
  <si>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</si>
  <si>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</si>
  <si>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</si>
  <si>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</si>
  <si>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</si>
  <si>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</si>
  <si>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</si>
  <si>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</si>
  <si>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</si>
  <si>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</si>
  <si>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</si>
  <si>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</si>
  <si>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</si>
  <si>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</si>
  <si>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</si>
  <si>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</si>
  <si>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</si>
  <si>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</si>
  <si>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</si>
  <si>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</si>
  <si>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</si>
  <si>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</si>
  <si>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</si>
  <si>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</si>
  <si>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</si>
  <si>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</si>
  <si>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</si>
  <si>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</si>
  <si>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</si>
  <si>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</si>
  <si>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</si>
  <si>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</si>
  <si>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</si>
  <si>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</si>
  <si>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</si>
  <si>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</si>
  <si>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</si>
  <si>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</si>
  <si>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</si>
  <si>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</si>
  <si>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</si>
  <si>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</si>
  <si>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</si>
  <si>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</si>
  <si>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</si>
  <si>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</si>
  <si>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</si>
  <si>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</si>
  <si>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</si>
  <si>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</si>
  <si>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</si>
  <si>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</si>
  <si>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</si>
  <si>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</si>
  <si>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</si>
  <si>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</si>
  <si>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</si>
  <si>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</si>
  <si>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</si>
  <si>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</si>
  <si>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</si>
  <si>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</si>
  <si>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</si>
  <si>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</si>
  <si>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</si>
  <si>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</si>
  <si>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</si>
  <si>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</si>
  <si>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</si>
  <si>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</si>
  <si>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</si>
  <si>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</si>
  <si>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</si>
  <si>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</si>
  <si>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</si>
  <si>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</si>
  <si>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</si>
  <si>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</si>
  <si>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</si>
  <si>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</si>
  <si>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</si>
  <si>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</si>
  <si>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</si>
  <si>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</si>
  <si>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</si>
  <si>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</si>
  <si>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</si>
  <si>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</si>
  <si>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</si>
  <si>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</si>
  <si>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</si>
  <si>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</si>
  <si>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</si>
  <si>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</si>
  <si>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</si>
  <si>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</si>
  <si>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</si>
  <si>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</si>
  <si>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</si>
  <si>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</si>
  <si>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</si>
  <si>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</si>
  <si>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</si>
  <si>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</si>
  <si>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</si>
  <si>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</si>
  <si>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</si>
  <si>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</si>
  <si>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</si>
  <si>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</si>
  <si>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</si>
  <si>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</si>
  <si>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</si>
  <si>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</si>
  <si>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</si>
  <si>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</si>
  <si>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</si>
  <si>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</si>
  <si>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</si>
  <si>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</si>
  <si>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</si>
  <si>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</si>
  <si>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</si>
  <si>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</si>
  <si>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</si>
  <si>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</si>
  <si>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</si>
  <si>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</si>
  <si>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</si>
  <si>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</si>
  <si>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</si>
  <si>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</si>
  <si>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</si>
  <si>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</si>
  <si>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</si>
  <si>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</si>
  <si>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</si>
  <si>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</si>
  <si>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</si>
  <si>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</si>
  <si>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</si>
  <si>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</si>
  <si>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</si>
  <si>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</si>
  <si>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</si>
  <si>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</si>
  <si>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</si>
  <si>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</si>
  <si>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</si>
  <si>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</si>
  <si>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</si>
  <si>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</si>
  <si>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</si>
  <si>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</si>
  <si>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</si>
  <si>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</si>
  <si>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</si>
  <si>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</si>
  <si>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</si>
  <si>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</si>
  <si>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</si>
  <si>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</si>
  <si>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</si>
  <si>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</si>
  <si>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</si>
  <si>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</si>
  <si>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</si>
  <si>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</si>
  <si>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</si>
  <si>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</si>
  <si>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</si>
  <si>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</si>
  <si>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</si>
  <si>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</si>
  <si>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</si>
  <si>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</si>
  <si>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</si>
  <si>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</si>
  <si>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</si>
  <si>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</si>
  <si>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</si>
  <si>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</si>
  <si>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</si>
  <si>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</si>
  <si>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</si>
  <si>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</si>
  <si>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</si>
  <si>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</si>
  <si>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</si>
  <si>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</si>
  <si>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</si>
  <si>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</si>
  <si>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</si>
  <si>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</si>
  <si>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</si>
  <si>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</si>
  <si>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</si>
  <si>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</si>
  <si>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</si>
  <si>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</si>
  <si>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</si>
  <si>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</si>
  <si>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</si>
  <si>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</si>
  <si>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</si>
  <si>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</si>
  <si>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</si>
  <si>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</si>
  <si>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</si>
  <si>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</si>
  <si>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</si>
  <si>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</si>
  <si>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</si>
  <si>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</si>
  <si>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</si>
  <si>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</si>
  <si>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</si>
  <si>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</si>
  <si>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</si>
  <si>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</si>
  <si>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</si>
  <si>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</si>
  <si>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</si>
  <si>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</si>
  <si>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</si>
  <si>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</si>
  <si>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</si>
  <si>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</si>
  <si>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</si>
  <si>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</si>
  <si>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</si>
  <si>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</si>
  <si>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</si>
  <si>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</si>
  <si>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</si>
  <si>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</si>
  <si>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</si>
  <si>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</si>
  <si>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</si>
  <si>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</si>
  <si>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</si>
  <si>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</si>
  <si>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</si>
  <si>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</si>
  <si>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</si>
  <si>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</si>
  <si>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</si>
  <si>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</si>
  <si>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</si>
  <si>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</si>
  <si>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</si>
  <si>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</si>
  <si>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</si>
  <si>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</si>
  <si>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</si>
  <si>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</si>
  <si>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</si>
  <si>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</si>
  <si>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</si>
  <si>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</si>
  <si>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</si>
  <si>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</si>
  <si>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</si>
  <si>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</si>
  <si>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</si>
  <si>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</si>
  <si>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</si>
  <si>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</si>
  <si>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</si>
  <si>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</si>
  <si>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</si>
  <si>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</si>
  <si>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</si>
  <si>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</si>
  <si>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</si>
  <si>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</si>
  <si>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</si>
  <si>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</si>
  <si>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</si>
  <si>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</si>
  <si>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</si>
  <si>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</si>
  <si>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</si>
  <si>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</si>
  <si>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</si>
  <si>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</si>
  <si>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</si>
  <si>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</si>
  <si>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</si>
  <si>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</si>
  <si>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</si>
  <si>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</si>
  <si>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</si>
  <si>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</si>
  <si>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</si>
  <si>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</si>
  <si>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</si>
  <si>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</si>
  <si>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</si>
  <si>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</si>
  <si>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</si>
  <si>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</si>
  <si>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</si>
  <si>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</si>
  <si>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</si>
  <si>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</si>
  <si>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</si>
  <si>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</si>
  <si>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</si>
  <si>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</si>
  <si>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</si>
  <si>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</si>
  <si>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</si>
  <si>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</si>
  <si>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</si>
  <si>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</si>
  <si>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</si>
  <si>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</si>
  <si>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</si>
  <si>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</si>
  <si>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</si>
  <si>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</si>
  <si>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</si>
  <si>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</si>
  <si>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</si>
  <si>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</si>
  <si>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</si>
  <si>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</si>
  <si>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</si>
  <si>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</si>
  <si>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</si>
  <si>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</si>
  <si>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</si>
  <si>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</si>
  <si>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</si>
  <si>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</si>
  <si>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</si>
  <si>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</si>
  <si>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</si>
  <si>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</si>
  <si>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</si>
  <si>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</si>
  <si>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</si>
  <si>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</si>
  <si>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</si>
  <si>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</si>
  <si>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</si>
  <si>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</si>
  <si>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</si>
  <si>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</si>
  <si>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</si>
  <si>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</si>
  <si>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</si>
  <si>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</si>
  <si>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</si>
  <si>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</si>
  <si>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</si>
  <si>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</si>
  <si>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</si>
  <si>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</si>
  <si>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</si>
  <si>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</si>
  <si>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</si>
  <si>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</si>
  <si>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</si>
  <si>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</si>
  <si>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</si>
  <si>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</si>
  <si>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</si>
  <si>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</si>
  <si>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</si>
  <si>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</si>
  <si>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</si>
  <si>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</si>
  <si>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</si>
  <si>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</si>
  <si>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</si>
  <si>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</si>
  <si>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</si>
  <si>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</si>
  <si>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</si>
  <si>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</si>
  <si>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</si>
  <si>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</si>
  <si>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</si>
  <si>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</si>
  <si>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</si>
  <si>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</si>
  <si>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</si>
  <si>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</si>
  <si>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</si>
  <si>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</si>
  <si>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</si>
  <si>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</si>
  <si>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</si>
  <si>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</si>
  <si>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</si>
  <si>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</si>
  <si>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</si>
  <si>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</si>
  <si>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</si>
  <si>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</si>
  <si>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</si>
  <si>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</si>
  <si>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</si>
  <si>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</si>
  <si>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</si>
  <si>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</si>
  <si>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</si>
  <si>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</si>
  <si>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</si>
  <si>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</si>
  <si>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</si>
  <si>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</si>
  <si>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</si>
  <si>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</si>
  <si>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</si>
  <si>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</si>
  <si>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</si>
  <si>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</si>
  <si>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</si>
  <si>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</si>
  <si>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</si>
  <si>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</si>
  <si>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</si>
  <si>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</si>
  <si>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</si>
  <si>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</si>
  <si>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</si>
  <si>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</si>
  <si>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</si>
  <si>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</si>
  <si>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</si>
  <si>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</si>
  <si>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</si>
  <si>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</si>
  <si>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</si>
  <si>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</si>
  <si>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</si>
  <si>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</si>
  <si>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</si>
  <si>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</si>
  <si>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</si>
  <si>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</si>
  <si>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</si>
  <si>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</si>
  <si>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</si>
  <si>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</si>
  <si>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</si>
  <si>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</si>
  <si>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</si>
  <si>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</si>
  <si>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</si>
  <si>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</si>
  <si>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</si>
  <si>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</si>
  <si>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</si>
  <si>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</si>
  <si>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</si>
  <si>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</si>
  <si>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</si>
  <si>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</si>
  <si>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</si>
  <si>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</si>
  <si>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</si>
  <si>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</si>
  <si>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</si>
  <si>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</si>
  <si>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</si>
  <si>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</si>
  <si>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</si>
  <si>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</si>
  <si>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</si>
  <si>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</si>
  <si>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</si>
  <si>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</si>
  <si>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</si>
  <si>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</si>
  <si>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</si>
  <si>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</si>
  <si>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</si>
  <si>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</si>
  <si>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</si>
  <si>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</si>
  <si>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</si>
  <si>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</si>
  <si>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</si>
  <si>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</si>
  <si>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</si>
  <si>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</si>
  <si>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</si>
  <si>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</si>
  <si>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</si>
  <si>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</si>
  <si>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</si>
  <si>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</si>
  <si>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</si>
  <si>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</si>
  <si>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</si>
  <si>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</si>
  <si>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</si>
  <si>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</si>
  <si>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</si>
  <si>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</si>
  <si>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</si>
  <si>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</si>
  <si>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</si>
  <si>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</si>
  <si>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</si>
  <si>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</si>
  <si>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</si>
  <si>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</si>
  <si>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</si>
  <si>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</si>
  <si>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</si>
  <si>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</si>
  <si>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</si>
  <si>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</si>
  <si>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</si>
  <si>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</si>
  <si>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</si>
  <si>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</si>
  <si>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</si>
  <si>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</si>
  <si>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</si>
  <si>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</si>
  <si>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</si>
  <si>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</si>
  <si>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</si>
  <si>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</si>
  <si>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</si>
  <si>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</si>
  <si>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</si>
  <si>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</si>
  <si>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</si>
  <si>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</si>
  <si>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</si>
  <si>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</si>
  <si>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</si>
  <si>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</si>
  <si>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</si>
  <si>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</si>
  <si>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</si>
  <si>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</si>
  <si>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</si>
  <si>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</si>
  <si>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</si>
  <si>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</si>
  <si>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</si>
  <si>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</si>
  <si>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</si>
  <si>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</si>
  <si>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</si>
  <si>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</si>
  <si>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</si>
  <si>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</si>
  <si>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</si>
  <si>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</si>
  <si>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</si>
  <si>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</si>
  <si>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</si>
  <si>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</si>
  <si>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</si>
  <si>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</si>
  <si>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</si>
  <si>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</si>
  <si>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</si>
  <si>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</si>
  <si>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</si>
  <si>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</si>
  <si>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</si>
  <si>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</si>
  <si>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</si>
  <si>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</si>
  <si>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</si>
  <si>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</si>
  <si>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</si>
  <si>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</si>
  <si>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</si>
  <si>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</si>
  <si>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</si>
  <si>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</si>
  <si>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</si>
  <si>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</si>
  <si>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</si>
  <si>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</si>
  <si>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</si>
  <si>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</si>
  <si>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</si>
  <si>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</si>
  <si>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</si>
  <si>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</si>
  <si>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</si>
  <si>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</si>
  <si>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</si>
  <si>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</si>
  <si>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</si>
  <si>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</si>
  <si>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</si>
  <si>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</si>
  <si>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</si>
  <si>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</si>
  <si>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</si>
  <si>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</si>
  <si>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</si>
  <si>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</si>
  <si>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</si>
  <si>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</si>
  <si>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</si>
  <si>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</si>
  <si>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</si>
  <si>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</si>
  <si>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</si>
  <si>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</si>
  <si>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</si>
  <si>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</si>
  <si>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</si>
  <si>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</si>
  <si>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</si>
  <si>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</si>
  <si>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</si>
  <si>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</si>
  <si>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</si>
  <si>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</si>
  <si>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</si>
  <si>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</si>
  <si>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</si>
  <si>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</si>
  <si>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</si>
  <si>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</si>
  <si>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</si>
  <si>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</si>
  <si>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</si>
  <si>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</si>
  <si>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</si>
  <si>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</si>
  <si>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</si>
  <si>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</si>
  <si>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</si>
  <si>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</si>
  <si>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</si>
  <si>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</si>
  <si>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</si>
  <si>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</si>
  <si>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</si>
  <si>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</si>
  <si>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</si>
  <si>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</si>
  <si>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</si>
  <si>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</si>
  <si>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</si>
  <si>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</si>
  <si>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</si>
  <si>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</si>
  <si>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</si>
  <si>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</si>
  <si>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</si>
  <si>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</si>
  <si>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</si>
  <si>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</si>
  <si>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</si>
  <si>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</si>
  <si>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</si>
  <si>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</si>
  <si>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</si>
  <si>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</si>
  <si>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</si>
  <si>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</si>
  <si>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</si>
  <si>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</si>
  <si>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</si>
  <si>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</si>
  <si>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</si>
  <si>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</si>
  <si>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</si>
  <si>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</si>
  <si>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</si>
  <si>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</si>
  <si>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</si>
  <si>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</si>
  <si>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</si>
  <si>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</si>
  <si>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</si>
  <si>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</si>
  <si>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</si>
  <si>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</si>
  <si>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</si>
  <si>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</si>
  <si>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</si>
  <si>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</si>
  <si>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</si>
  <si>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</si>
  <si>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</si>
  <si>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</si>
  <si>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</si>
  <si>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</si>
  <si>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</si>
  <si>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</si>
  <si>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</si>
  <si>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</si>
  <si>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</si>
  <si>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</si>
  <si>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</si>
  <si>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</si>
  <si>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</si>
  <si>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</si>
  <si>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</si>
  <si>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</si>
  <si>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</si>
  <si>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</si>
  <si>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</si>
  <si>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</si>
  <si>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</si>
  <si>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</si>
  <si>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</si>
  <si>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</si>
  <si>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</si>
  <si>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</si>
  <si>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</si>
  <si>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</si>
  <si>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</si>
  <si>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</si>
  <si>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</si>
  <si>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</si>
  <si>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</si>
  <si>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</si>
  <si>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</si>
  <si>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</si>
  <si>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</si>
  <si>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</si>
  <si>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</si>
  <si>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</si>
  <si>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</si>
  <si>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</si>
  <si>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</si>
  <si>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</si>
  <si>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</si>
  <si>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</si>
  <si>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</si>
  <si>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</si>
  <si>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</si>
  <si>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</si>
  <si>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</si>
  <si>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</si>
  <si>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</si>
  <si>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</si>
  <si>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</si>
  <si>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</si>
  <si>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</si>
  <si>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</si>
  <si>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</si>
  <si>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</si>
  <si>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</si>
  <si>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</si>
  <si>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</si>
  <si>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</si>
  <si>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</si>
  <si>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</si>
  <si>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</si>
  <si>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</si>
  <si>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</si>
  <si>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</si>
  <si>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</si>
  <si>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</si>
  <si>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</si>
  <si>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</si>
  <si>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</si>
  <si>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</si>
  <si>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</si>
  <si>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</si>
  <si>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</si>
  <si>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</si>
  <si>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</si>
  <si>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</si>
  <si>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</si>
  <si>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</si>
  <si>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</si>
  <si>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</si>
  <si>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</si>
  <si>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</si>
  <si>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</si>
  <si>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</si>
  <si>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</si>
  <si>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</si>
  <si>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</si>
  <si>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</si>
  <si>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</si>
  <si>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</si>
  <si>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</si>
  <si>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</si>
  <si>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</si>
  <si>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</si>
  <si>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</si>
  <si>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</si>
  <si>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</si>
  <si>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</si>
  <si>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</si>
  <si>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</si>
  <si>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</si>
  <si>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</si>
  <si>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</si>
  <si>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</si>
  <si>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</si>
  <si>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</si>
  <si>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</si>
  <si>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</si>
  <si>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</si>
  <si>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</si>
  <si>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</si>
  <si>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</si>
  <si>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</si>
  <si>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</si>
  <si>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</si>
  <si>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</si>
  <si>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</si>
  <si>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</si>
  <si>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</si>
  <si>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</si>
  <si>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</si>
  <si>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</si>
  <si>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</si>
  <si>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</si>
  <si>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</si>
  <si>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</si>
  <si>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</si>
  <si>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</si>
  <si>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</si>
  <si>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</si>
  <si>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</si>
  <si>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</si>
  <si>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</si>
  <si>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</si>
  <si>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</si>
  <si>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</si>
  <si>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</si>
  <si>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</si>
  <si>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</si>
  <si>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</si>
  <si>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</si>
  <si>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</si>
  <si>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</si>
  <si>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</si>
  <si>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</si>
  <si>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</si>
  <si>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</si>
  <si>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</si>
  <si>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</si>
  <si>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</si>
  <si>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</si>
  <si>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</si>
  <si>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</si>
  <si>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</si>
  <si>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</si>
  <si>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</si>
  <si>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</si>
  <si>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</si>
  <si>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</si>
  <si>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</si>
  <si>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</si>
  <si>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</si>
  <si>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</si>
  <si>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</si>
  <si>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</si>
  <si>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</si>
  <si>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</si>
  <si>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</si>
  <si>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</si>
  <si>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</si>
  <si>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</si>
  <si>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</si>
  <si>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</si>
  <si>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</si>
  <si>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</si>
  <si>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</si>
  <si>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</si>
  <si>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</si>
  <si>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</si>
  <si>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</si>
  <si>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</si>
  <si>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</si>
  <si>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</si>
  <si>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</si>
  <si>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</si>
  <si>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</si>
  <si>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</si>
  <si>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</si>
  <si>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</si>
  <si>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</si>
  <si>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</si>
  <si>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</si>
  <si>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</si>
  <si>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</si>
  <si>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</si>
  <si>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</si>
  <si>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</si>
  <si>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</si>
  <si>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</si>
  <si>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</si>
  <si>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</si>
  <si>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</si>
  <si>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</si>
  <si>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</si>
  <si>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</si>
  <si>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</si>
  <si>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</si>
  <si>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</si>
  <si>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</si>
  <si>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</si>
  <si>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</si>
  <si>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</si>
  <si>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</si>
  <si>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</si>
  <si>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</si>
  <si>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</si>
  <si>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</si>
  <si>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</si>
  <si>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</si>
  <si>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</si>
  <si>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</si>
  <si>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</si>
  <si>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</si>
  <si>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</si>
  <si>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</si>
  <si>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</si>
  <si>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</si>
  <si>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</si>
  <si>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</si>
  <si>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</si>
  <si>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</si>
  <si>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</si>
  <si>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</si>
  <si>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</si>
  <si>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</si>
  <si>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</si>
  <si>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</si>
  <si>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</si>
  <si>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</si>
  <si>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</si>
  <si>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</si>
  <si>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</si>
  <si>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</si>
  <si>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</si>
  <si>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</si>
  <si>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</si>
  <si>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</si>
  <si>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</si>
  <si>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</si>
  <si>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</si>
  <si>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</si>
  <si>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</si>
  <si>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</si>
  <si>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</si>
  <si>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</si>
  <si>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</si>
  <si>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</si>
  <si>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</si>
  <si>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</si>
  <si>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</si>
  <si>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</si>
  <si>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</si>
  <si>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</si>
  <si>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</si>
  <si>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</si>
  <si>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</si>
  <si>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</si>
  <si>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</si>
  <si>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</si>
  <si>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</si>
  <si>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</si>
  <si>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</si>
  <si>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</si>
  <si>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</si>
  <si>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</si>
  <si>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</si>
  <si>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</si>
  <si>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</si>
  <si>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</si>
  <si>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</si>
  <si>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</si>
  <si>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</si>
  <si>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</si>
  <si>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</si>
  <si>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</si>
  <si>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</si>
  <si>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</si>
  <si>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</si>
  <si>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</si>
  <si>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</si>
  <si>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</si>
  <si>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</si>
  <si>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</si>
  <si>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</si>
  <si>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</si>
  <si>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</si>
  <si>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</si>
  <si>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</si>
  <si>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</si>
  <si>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</si>
  <si>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</si>
  <si>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</si>
  <si>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</si>
  <si>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</si>
  <si>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</si>
  <si>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</si>
  <si>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</si>
  <si>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</si>
  <si>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</si>
  <si>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</si>
  <si>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</si>
  <si>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</si>
  <si>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</si>
  <si>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</si>
  <si>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</si>
  <si>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</si>
  <si>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</si>
  <si>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</si>
  <si>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</si>
  <si>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</si>
  <si>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</si>
  <si>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</si>
  <si>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</si>
  <si>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</si>
  <si>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</si>
  <si>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</si>
  <si>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</si>
  <si>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</si>
  <si>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</si>
  <si>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</si>
  <si>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</si>
  <si>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</si>
  <si>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</si>
  <si>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</si>
  <si>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</si>
  <si>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</si>
  <si>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</si>
  <si>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</si>
  <si>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</si>
  <si>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</si>
  <si>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</si>
  <si>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</si>
  <si>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</si>
  <si>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</si>
  <si>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</si>
  <si>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</si>
  <si>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</si>
  <si>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</si>
  <si>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</si>
  <si>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</si>
  <si>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</si>
  <si>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</si>
  <si>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</si>
  <si>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</si>
  <si>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</si>
  <si>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</si>
  <si>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</si>
  <si>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</si>
  <si>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</si>
  <si>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</si>
  <si>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</si>
  <si>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</si>
  <si>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</si>
  <si>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</si>
  <si>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</si>
  <si>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</si>
  <si>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</si>
  <si>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</si>
  <si>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</si>
  <si>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</si>
  <si>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</si>
  <si>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</si>
  <si>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</si>
  <si>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</si>
  <si>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</si>
  <si>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</si>
  <si>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</si>
  <si>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</si>
  <si>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</si>
  <si>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</si>
  <si>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</si>
  <si>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</si>
  <si>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</si>
  <si>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</si>
  <si>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</si>
  <si>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</si>
  <si>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</si>
  <si>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</si>
  <si>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</si>
  <si>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</si>
  <si>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</si>
  <si>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</si>
  <si>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</si>
  <si>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</si>
  <si>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</si>
  <si>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</si>
  <si>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</si>
  <si>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</si>
  <si>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</si>
  <si>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</si>
  <si>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</si>
  <si>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</si>
  <si>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</si>
  <si>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</si>
  <si>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</si>
  <si>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</si>
  <si>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</si>
  <si>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</si>
  <si>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</si>
  <si>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</si>
  <si>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</si>
  <si>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</si>
  <si>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</si>
  <si>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</si>
  <si>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</si>
  <si>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</si>
  <si>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</si>
  <si>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</si>
  <si>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</si>
  <si>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</si>
  <si>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</si>
  <si>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</si>
  <si>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</si>
  <si>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</si>
  <si>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</si>
  <si>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</si>
  <si>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</si>
  <si>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</si>
  <si>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</si>
  <si>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</si>
  <si>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</si>
  <si>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</si>
  <si>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</si>
  <si>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</si>
  <si>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</si>
  <si>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</si>
  <si>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</si>
  <si>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</si>
  <si>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</si>
  <si>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</si>
  <si>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</si>
  <si>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</si>
  <si>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</si>
  <si>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</si>
  <si>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</si>
  <si>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</si>
  <si>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</si>
  <si>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</si>
  <si>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</si>
  <si>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</si>
  <si>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</si>
  <si>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</si>
  <si>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</si>
  <si>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</si>
  <si>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</si>
  <si>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</si>
  <si>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</si>
  <si>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</si>
  <si>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</si>
  <si>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</si>
  <si>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</si>
  <si>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</si>
  <si>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</si>
  <si>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</si>
  <si>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</si>
  <si>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</si>
  <si>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</si>
  <si>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</si>
  <si>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</si>
  <si>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</si>
  <si>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</si>
  <si>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</si>
  <si>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</si>
  <si>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</si>
  <si>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</si>
  <si>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</si>
  <si>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</si>
  <si>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</si>
  <si>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</si>
  <si>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</si>
  <si>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</si>
  <si>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</si>
  <si>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</si>
  <si>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</si>
  <si>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</si>
  <si>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</si>
  <si>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</si>
  <si>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</si>
  <si>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</si>
  <si>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</si>
  <si>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</si>
  <si>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</si>
  <si>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</si>
  <si>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</si>
  <si>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</si>
  <si>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</si>
  <si>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</si>
  <si>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</si>
  <si>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</si>
  <si>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</si>
  <si>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</si>
  <si>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</si>
  <si>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</si>
  <si>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</si>
  <si>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</si>
  <si>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</si>
  <si>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</si>
  <si>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</si>
  <si>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</si>
  <si>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</si>
  <si>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</si>
  <si>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</si>
  <si>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</si>
  <si>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</si>
  <si>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</si>
  <si>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</si>
  <si>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</si>
  <si>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</si>
  <si>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</si>
  <si>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</si>
  <si>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</si>
  <si>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</si>
  <si>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</si>
  <si>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</si>
  <si>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</si>
  <si>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</si>
  <si>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</si>
  <si>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</si>
  <si>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</si>
  <si>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</si>
  <si>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</si>
  <si>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</si>
  <si>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</si>
  <si>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2021-66-66000942020</t>
  </si>
  <si>
    <t>INSTITUTO COLOMBIANO DE BIENESTAR FAMILIAR - ICBF</t>
  </si>
  <si>
    <t>ATENCION A LA PRIMERA INFANCIA</t>
  </si>
  <si>
    <t>66-26-2019-100</t>
  </si>
  <si>
    <t>66-26-2017-276</t>
  </si>
  <si>
    <t>66-26-2012-202</t>
  </si>
  <si>
    <t>66-26-2017-067</t>
  </si>
  <si>
    <t>66-26-2016-153</t>
  </si>
  <si>
    <t>66-26-2016-258</t>
  </si>
  <si>
    <t>66-26-2018-157</t>
  </si>
  <si>
    <t>66-26-2020-094</t>
  </si>
  <si>
    <t>ATENCION INTEGRAL A LA PRIMERA INFANCIA</t>
  </si>
  <si>
    <t>66-26-2012-055</t>
  </si>
  <si>
    <t>66-26-2012-131</t>
  </si>
  <si>
    <t>66-26-2011-043</t>
  </si>
  <si>
    <t>66-26-2010-022</t>
  </si>
  <si>
    <t>66-26-2009-017</t>
  </si>
  <si>
    <t>66-26-2008-013</t>
  </si>
  <si>
    <t>ATENCION EN PRIMERA INFANCIA</t>
  </si>
  <si>
    <t>ALEJANDRA BEDOYA CANO</t>
  </si>
  <si>
    <t>DIAGONAL 23 N 22A - 41 LA PRADERA / DOSQUEBRADAS - RISARALDA</t>
  </si>
  <si>
    <t>3135072641</t>
  </si>
  <si>
    <t>DIAGONAL 23 N. 22A - 41 LA PRADERA / DOSQUEBRADAS</t>
  </si>
  <si>
    <t>hogarinfantildosquebradas@outlook.com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</si>
</sst>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60" zoomScaleNormal="6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396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891409083</v>
      </c>
      <c r="C20" s="5"/>
      <c r="D20" s="73"/>
      <c r="E20" s="5"/>
      <c r="F20" s="5"/>
      <c r="G20" s="5"/>
      <c r="H20" s="185"/>
      <c r="I20" s="148" t="s">
        <v>396</v>
      </c>
      <c r="J20" s="149" t="s">
        <v>877</v>
      </c>
      <c r="K20" s="150">
        <v>393333820</v>
      </c>
      <c r="L20" s="151"/>
      <c r="M20" s="151">
        <v>44561</v>
      </c>
      <c r="N20" s="134">
        <f>+(M20-L20)/30</f>
        <v>1485.3666666666666</v>
      </c>
      <c r="O20" s="137"/>
      <c r="U20" s="133"/>
      <c r="V20" s="105">
        <f ca="1">NOW()</f>
        <v>44193.798118171297</v>
      </c>
      <c r="W20" s="105">
        <f ca="1">NOW()</f>
        <v>44193.798118171297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DE FAMILIA Y VECINOS DEL HOGAR INFANTIL CAIP DOSQUEBRADAS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2679</v>
      </c>
      <c r="E48" s="144">
        <v>43476</v>
      </c>
      <c r="F48" s="144">
        <v>43812</v>
      </c>
      <c r="G48" s="159">
        <f>IF(AND(E48&lt;&gt;"",F48&lt;&gt;""),((F48-E48)/30),"")</f>
        <v>11.2</v>
      </c>
      <c r="H48" s="114" t="s">
        <v>2678</v>
      </c>
      <c r="I48" s="113" t="s">
        <v>396</v>
      </c>
      <c r="J48" s="113" t="s">
        <v>877</v>
      </c>
      <c r="K48" s="116">
        <v>339857744</v>
      </c>
      <c r="L48" s="115" t="s">
        <v>1148</v>
      </c>
      <c r="M48" s="117"/>
      <c r="N48" s="115" t="s">
        <v>27</v>
      </c>
      <c r="O48" s="115" t="s">
        <v>1148</v>
      </c>
      <c r="P48" s="78"/>
    </row>
    <row r="49" spans="1:16" s="6" customFormat="1" ht="24.75" customHeight="1" x14ac:dyDescent="0.25">
      <c r="A49" s="142">
        <v>2</v>
      </c>
      <c r="B49" s="121" t="s">
        <v>2677</v>
      </c>
      <c r="C49" s="123" t="s">
        <v>31</v>
      </c>
      <c r="D49" s="110" t="s">
        <v>2685</v>
      </c>
      <c r="E49" s="144">
        <v>43405</v>
      </c>
      <c r="F49" s="144">
        <v>43440</v>
      </c>
      <c r="G49" s="159">
        <f t="shared" ref="G49:G50" si="2">IF(AND(E49&lt;&gt;"",F49&lt;&gt;""),((F49-E49)/30),"")</f>
        <v>1.1666666666666667</v>
      </c>
      <c r="H49" s="121" t="s">
        <v>2678</v>
      </c>
      <c r="I49" s="120" t="s">
        <v>396</v>
      </c>
      <c r="J49" s="120" t="s">
        <v>877</v>
      </c>
      <c r="K49" s="122">
        <v>37204750</v>
      </c>
      <c r="L49" s="123" t="s">
        <v>1148</v>
      </c>
      <c r="M49" s="117"/>
      <c r="N49" s="123" t="s">
        <v>27</v>
      </c>
      <c r="O49" s="123" t="s">
        <v>26</v>
      </c>
      <c r="P49" s="78"/>
    </row>
    <row r="50" spans="1:16" s="6" customFormat="1" ht="24.75" customHeight="1" x14ac:dyDescent="0.25">
      <c r="A50" s="142">
        <v>3</v>
      </c>
      <c r="B50" s="121" t="s">
        <v>2677</v>
      </c>
      <c r="C50" s="123" t="s">
        <v>31</v>
      </c>
      <c r="D50" s="110" t="s">
        <v>2680</v>
      </c>
      <c r="E50" s="144">
        <v>43040</v>
      </c>
      <c r="F50" s="144">
        <v>43404</v>
      </c>
      <c r="G50" s="159">
        <f t="shared" si="2"/>
        <v>12.133333333333333</v>
      </c>
      <c r="H50" s="121" t="s">
        <v>2678</v>
      </c>
      <c r="I50" s="120" t="s">
        <v>396</v>
      </c>
      <c r="J50" s="120" t="s">
        <v>877</v>
      </c>
      <c r="K50" s="122">
        <v>358655139</v>
      </c>
      <c r="L50" s="123" t="s">
        <v>1148</v>
      </c>
      <c r="M50" s="117"/>
      <c r="N50" s="123" t="s">
        <v>27</v>
      </c>
      <c r="O50" s="123" t="s">
        <v>26</v>
      </c>
      <c r="P50" s="78"/>
    </row>
    <row r="51" spans="1:16" s="6" customFormat="1" ht="24.75" customHeight="1" outlineLevel="1" x14ac:dyDescent="0.25">
      <c r="A51" s="142">
        <v>4</v>
      </c>
      <c r="B51" s="121" t="s">
        <v>2677</v>
      </c>
      <c r="C51" s="123" t="s">
        <v>31</v>
      </c>
      <c r="D51" s="110" t="s">
        <v>2684</v>
      </c>
      <c r="E51" s="144">
        <v>42675</v>
      </c>
      <c r="F51" s="144">
        <v>43039</v>
      </c>
      <c r="G51" s="159">
        <f t="shared" ref="G51:G107" si="3">IF(AND(E51&lt;&gt;"",F51&lt;&gt;""),((F51-E51)/30),"")</f>
        <v>12.133333333333333</v>
      </c>
      <c r="H51" s="121" t="s">
        <v>2678</v>
      </c>
      <c r="I51" s="120" t="s">
        <v>396</v>
      </c>
      <c r="J51" s="120" t="s">
        <v>877</v>
      </c>
      <c r="K51" s="122">
        <v>232817936</v>
      </c>
      <c r="L51" s="123" t="s">
        <v>1148</v>
      </c>
      <c r="M51" s="117"/>
      <c r="N51" s="123" t="s">
        <v>27</v>
      </c>
      <c r="O51" s="123" t="s">
        <v>26</v>
      </c>
      <c r="P51" s="78"/>
    </row>
    <row r="52" spans="1:16" s="7" customFormat="1" ht="24.75" customHeight="1" outlineLevel="1" x14ac:dyDescent="0.25">
      <c r="A52" s="143">
        <v>5</v>
      </c>
      <c r="B52" s="121" t="s">
        <v>2677</v>
      </c>
      <c r="C52" s="123" t="s">
        <v>31</v>
      </c>
      <c r="D52" s="110" t="s">
        <v>2683</v>
      </c>
      <c r="E52" s="144">
        <v>42463</v>
      </c>
      <c r="F52" s="144">
        <v>42674</v>
      </c>
      <c r="G52" s="159">
        <f t="shared" si="3"/>
        <v>7.0333333333333332</v>
      </c>
      <c r="H52" s="121" t="s">
        <v>2678</v>
      </c>
      <c r="I52" s="120" t="s">
        <v>396</v>
      </c>
      <c r="J52" s="120" t="s">
        <v>877</v>
      </c>
      <c r="K52" s="116">
        <v>228051646</v>
      </c>
      <c r="L52" s="123" t="s">
        <v>1148</v>
      </c>
      <c r="M52" s="117"/>
      <c r="N52" s="123" t="s">
        <v>27</v>
      </c>
      <c r="O52" s="123" t="s">
        <v>26</v>
      </c>
      <c r="P52" s="79"/>
    </row>
    <row r="53" spans="1:16" s="7" customFormat="1" ht="24.75" customHeight="1" outlineLevel="1" x14ac:dyDescent="0.25">
      <c r="A53" s="143">
        <v>6</v>
      </c>
      <c r="B53" s="121" t="s">
        <v>2677</v>
      </c>
      <c r="C53" s="123" t="s">
        <v>31</v>
      </c>
      <c r="D53" s="110" t="s">
        <v>2682</v>
      </c>
      <c r="E53" s="144">
        <v>42031</v>
      </c>
      <c r="F53" s="144">
        <v>42369</v>
      </c>
      <c r="G53" s="159">
        <f t="shared" si="3"/>
        <v>11.266666666666667</v>
      </c>
      <c r="H53" s="121" t="s">
        <v>2678</v>
      </c>
      <c r="I53" s="120" t="s">
        <v>396</v>
      </c>
      <c r="J53" s="120" t="s">
        <v>877</v>
      </c>
      <c r="K53" s="116">
        <v>283033960</v>
      </c>
      <c r="L53" s="123" t="s">
        <v>1148</v>
      </c>
      <c r="M53" s="117"/>
      <c r="N53" s="123" t="s">
        <v>27</v>
      </c>
      <c r="O53" s="123" t="s">
        <v>26</v>
      </c>
      <c r="P53" s="79"/>
    </row>
    <row r="54" spans="1:16" s="7" customFormat="1" ht="24.75" customHeight="1" outlineLevel="1" x14ac:dyDescent="0.25">
      <c r="A54" s="143">
        <v>7</v>
      </c>
      <c r="B54" s="121" t="s">
        <v>2677</v>
      </c>
      <c r="C54" s="123" t="s">
        <v>31</v>
      </c>
      <c r="D54" s="110" t="s">
        <v>2681</v>
      </c>
      <c r="E54" s="144">
        <v>41260</v>
      </c>
      <c r="F54" s="144">
        <v>42004</v>
      </c>
      <c r="G54" s="159">
        <f t="shared" si="3"/>
        <v>24.8</v>
      </c>
      <c r="H54" s="121" t="s">
        <v>2678</v>
      </c>
      <c r="I54" s="120" t="s">
        <v>396</v>
      </c>
      <c r="J54" s="120" t="s">
        <v>877</v>
      </c>
      <c r="K54" s="118">
        <v>537337757</v>
      </c>
      <c r="L54" s="123" t="s">
        <v>1148</v>
      </c>
      <c r="M54" s="117"/>
      <c r="N54" s="123" t="s">
        <v>27</v>
      </c>
      <c r="O54" s="123" t="s">
        <v>26</v>
      </c>
      <c r="P54" s="79"/>
    </row>
    <row r="55" spans="1:16" s="7" customFormat="1" ht="24.75" customHeight="1" outlineLevel="1" x14ac:dyDescent="0.25">
      <c r="A55" s="143">
        <v>8</v>
      </c>
      <c r="B55" s="121" t="s">
        <v>2677</v>
      </c>
      <c r="C55" s="123" t="s">
        <v>31</v>
      </c>
      <c r="D55" s="110" t="s">
        <v>2688</v>
      </c>
      <c r="E55" s="144">
        <v>40934</v>
      </c>
      <c r="F55" s="144">
        <v>41090</v>
      </c>
      <c r="G55" s="159">
        <f t="shared" si="3"/>
        <v>5.2</v>
      </c>
      <c r="H55" s="114" t="s">
        <v>2678</v>
      </c>
      <c r="I55" s="113" t="s">
        <v>396</v>
      </c>
      <c r="J55" s="113" t="s">
        <v>877</v>
      </c>
      <c r="K55" s="118">
        <v>85997282</v>
      </c>
      <c r="L55" s="115" t="s">
        <v>1148</v>
      </c>
      <c r="M55" s="117"/>
      <c r="N55" s="123" t="s">
        <v>27</v>
      </c>
      <c r="O55" s="115" t="s">
        <v>1148</v>
      </c>
      <c r="P55" s="79"/>
    </row>
    <row r="56" spans="1:16" s="7" customFormat="1" ht="24.75" customHeight="1" outlineLevel="1" x14ac:dyDescent="0.25">
      <c r="A56" s="143">
        <v>9</v>
      </c>
      <c r="B56" s="121" t="s">
        <v>2677</v>
      </c>
      <c r="C56" s="123" t="s">
        <v>31</v>
      </c>
      <c r="D56" s="110" t="s">
        <v>2689</v>
      </c>
      <c r="E56" s="144">
        <v>41093</v>
      </c>
      <c r="F56" s="144">
        <v>41274</v>
      </c>
      <c r="G56" s="159">
        <f t="shared" si="3"/>
        <v>6.0333333333333332</v>
      </c>
      <c r="H56" s="114" t="s">
        <v>2678</v>
      </c>
      <c r="I56" s="113" t="s">
        <v>396</v>
      </c>
      <c r="J56" s="113" t="s">
        <v>877</v>
      </c>
      <c r="K56" s="118">
        <v>85997282</v>
      </c>
      <c r="L56" s="115" t="s">
        <v>1148</v>
      </c>
      <c r="M56" s="117"/>
      <c r="N56" s="123" t="s">
        <v>27</v>
      </c>
      <c r="O56" s="115" t="s">
        <v>1148</v>
      </c>
      <c r="P56" s="79"/>
    </row>
    <row r="57" spans="1:16" s="7" customFormat="1" ht="24.75" customHeight="1" outlineLevel="1" x14ac:dyDescent="0.25">
      <c r="A57" s="143">
        <v>10</v>
      </c>
      <c r="B57" s="121" t="s">
        <v>2677</v>
      </c>
      <c r="C57" s="123" t="s">
        <v>31</v>
      </c>
      <c r="D57" s="63" t="s">
        <v>2690</v>
      </c>
      <c r="E57" s="144">
        <v>40570</v>
      </c>
      <c r="F57" s="144">
        <v>40884</v>
      </c>
      <c r="G57" s="159">
        <f t="shared" si="3"/>
        <v>10.466666666666667</v>
      </c>
      <c r="H57" s="64" t="s">
        <v>2678</v>
      </c>
      <c r="I57" s="63" t="s">
        <v>396</v>
      </c>
      <c r="J57" s="63" t="s">
        <v>877</v>
      </c>
      <c r="K57" s="66">
        <v>118667307</v>
      </c>
      <c r="L57" s="65" t="s">
        <v>1148</v>
      </c>
      <c r="M57" s="67"/>
      <c r="N57" s="123" t="s">
        <v>27</v>
      </c>
      <c r="O57" s="65" t="s">
        <v>1148</v>
      </c>
      <c r="P57" s="79"/>
    </row>
    <row r="58" spans="1:16" s="7" customFormat="1" ht="24.75" customHeight="1" outlineLevel="1" x14ac:dyDescent="0.25">
      <c r="A58" s="143">
        <v>11</v>
      </c>
      <c r="B58" s="121" t="s">
        <v>2677</v>
      </c>
      <c r="C58" s="123" t="s">
        <v>31</v>
      </c>
      <c r="D58" s="63" t="s">
        <v>2691</v>
      </c>
      <c r="E58" s="144">
        <v>40210</v>
      </c>
      <c r="F58" s="144">
        <v>40543</v>
      </c>
      <c r="G58" s="159">
        <f t="shared" si="3"/>
        <v>11.1</v>
      </c>
      <c r="H58" s="64" t="s">
        <v>2678</v>
      </c>
      <c r="I58" s="63" t="s">
        <v>396</v>
      </c>
      <c r="J58" s="63" t="s">
        <v>877</v>
      </c>
      <c r="K58" s="66">
        <v>115210978</v>
      </c>
      <c r="L58" s="65" t="s">
        <v>1148</v>
      </c>
      <c r="M58" s="67"/>
      <c r="N58" s="123" t="s">
        <v>27</v>
      </c>
      <c r="O58" s="65" t="s">
        <v>1148</v>
      </c>
      <c r="P58" s="79"/>
    </row>
    <row r="59" spans="1:16" s="7" customFormat="1" ht="24.75" customHeight="1" outlineLevel="1" x14ac:dyDescent="0.25">
      <c r="A59" s="143">
        <v>12</v>
      </c>
      <c r="B59" s="64" t="s">
        <v>2677</v>
      </c>
      <c r="C59" s="65" t="s">
        <v>31</v>
      </c>
      <c r="D59" s="63" t="s">
        <v>2692</v>
      </c>
      <c r="E59" s="144">
        <v>39827</v>
      </c>
      <c r="F59" s="144">
        <v>40178</v>
      </c>
      <c r="G59" s="159">
        <f t="shared" si="3"/>
        <v>11.7</v>
      </c>
      <c r="H59" s="64" t="s">
        <v>2678</v>
      </c>
      <c r="I59" s="63" t="s">
        <v>396</v>
      </c>
      <c r="J59" s="63" t="s">
        <v>877</v>
      </c>
      <c r="K59" s="66">
        <v>109930104</v>
      </c>
      <c r="L59" s="65" t="s">
        <v>1148</v>
      </c>
      <c r="M59" s="67"/>
      <c r="N59" s="123" t="s">
        <v>27</v>
      </c>
      <c r="O59" s="65" t="s">
        <v>1148</v>
      </c>
      <c r="P59" s="79"/>
    </row>
    <row r="60" spans="1:16" s="7" customFormat="1" ht="24.75" customHeight="1" outlineLevel="1" x14ac:dyDescent="0.25">
      <c r="A60" s="143">
        <v>13</v>
      </c>
      <c r="B60" s="64" t="s">
        <v>2677</v>
      </c>
      <c r="C60" s="65" t="s">
        <v>31</v>
      </c>
      <c r="D60" s="63" t="s">
        <v>2693</v>
      </c>
      <c r="E60" s="144">
        <v>39449</v>
      </c>
      <c r="F60" s="144">
        <v>39803</v>
      </c>
      <c r="G60" s="159">
        <f t="shared" si="3"/>
        <v>11.8</v>
      </c>
      <c r="H60" s="64" t="s">
        <v>2678</v>
      </c>
      <c r="I60" s="63" t="s">
        <v>396</v>
      </c>
      <c r="J60" s="63" t="s">
        <v>877</v>
      </c>
      <c r="K60" s="66">
        <v>105068782</v>
      </c>
      <c r="L60" s="65" t="s">
        <v>1148</v>
      </c>
      <c r="M60" s="67"/>
      <c r="N60" s="123" t="s">
        <v>27</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2686</v>
      </c>
      <c r="E114" s="144">
        <v>43877</v>
      </c>
      <c r="F114" s="144">
        <v>44196</v>
      </c>
      <c r="G114" s="159">
        <f>IF(AND(E114&lt;&gt;"",F114&lt;&gt;""),((F114-E114)/30),"")</f>
        <v>10.633333333333333</v>
      </c>
      <c r="H114" s="121" t="s">
        <v>2687</v>
      </c>
      <c r="I114" s="120" t="s">
        <v>396</v>
      </c>
      <c r="J114" s="120" t="s">
        <v>877</v>
      </c>
      <c r="K114" s="122">
        <v>385340996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29396</v>
      </c>
      <c r="D193" s="5"/>
      <c r="E193" s="125">
        <v>1493</v>
      </c>
      <c r="F193" s="5"/>
      <c r="G193" s="5"/>
      <c r="H193" s="146" t="s">
        <v>2695</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2696</v>
      </c>
      <c r="J211" s="27" t="s">
        <v>2622</v>
      </c>
      <c r="K211" s="147" t="s">
        <v>2698</v>
      </c>
      <c r="L211" s="21"/>
      <c r="M211" s="21"/>
      <c r="N211" s="21"/>
      <c r="O211" s="8"/>
    </row>
    <row r="212" spans="1:15" x14ac:dyDescent="0.25">
      <c r="A212" s="9"/>
      <c r="B212" s="27" t="s">
        <v>2619</v>
      </c>
      <c r="C212" s="146"/>
      <c r="D212" s="21"/>
      <c r="G212" s="27" t="s">
        <v>2621</v>
      </c>
      <c r="H212" s="147" t="s">
        <v>2697</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2020-12-29T00:11:22Z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