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HOGAR INFANTIL LA MONTAÑITA\ACTUALIZACION BANCO DE OFERENTES 2020\BANCO OFERENTES 2020 OK\"/>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<sst xmlns="http://schemas.openxmlformats.org/spreadsheetml/2006/main" count="3083" uniqueCount="2699">
  <si>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</si>
  <si>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</si>
  <si>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</si>
  <si>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</si>
  <si>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</si>
  <si>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</si>
  <si>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</si>
  <si>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</si>
  <si>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</si>
  <si>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</si>
  <si>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</si>
  <si>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</si>
  <si>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</si>
  <si>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</si>
  <si>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</si>
  <si>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</si>
  <si>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</si>
  <si>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</si>
  <si>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</si>
  <si>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</si>
  <si>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</si>
  <si>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</si>
  <si>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</si>
  <si>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</si>
  <si>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</si>
  <si>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</si>
  <si>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</si>
  <si>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</si>
  <si>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</si>
  <si>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</si>
  <si>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</si>
  <si>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</si>
  <si>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</si>
  <si>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</si>
  <si>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</si>
  <si>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</si>
  <si>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</si>
  <si>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</si>
  <si>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</si>
  <si>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</si>
  <si>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</si>
  <si>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</si>
  <si>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</si>
  <si>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</si>
  <si>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</si>
  <si>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</si>
  <si>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</si>
  <si>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</si>
  <si>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</si>
  <si>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</si>
  <si>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</si>
  <si>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</si>
  <si>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</si>
  <si>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</si>
  <si>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</si>
  <si>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</si>
  <si>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</si>
  <si>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</si>
  <si>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</si>
  <si>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</si>
  <si>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</si>
  <si>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</si>
  <si>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</si>
  <si>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</si>
  <si>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</si>
  <si>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</si>
  <si>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</si>
  <si>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</si>
  <si>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</si>
  <si>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</si>
  <si>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</si>
  <si>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</si>
  <si>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</si>
  <si>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</si>
  <si>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</si>
  <si>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</si>
  <si>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</si>
  <si>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</si>
  <si>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</si>
  <si>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</si>
  <si>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</si>
  <si>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</si>
  <si>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</si>
  <si>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</si>
  <si>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</si>
  <si>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</si>
  <si>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</si>
  <si>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</si>
  <si>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</si>
  <si>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</si>
  <si>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</si>
  <si>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</si>
  <si>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</si>
  <si>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</si>
  <si>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</si>
  <si>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</si>
  <si>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</si>
  <si>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</si>
  <si>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</si>
  <si>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</si>
  <si>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</si>
  <si>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</si>
  <si>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</si>
  <si>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</si>
  <si>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</si>
  <si>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</si>
  <si>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</si>
  <si>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</si>
  <si>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</si>
  <si>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</si>
  <si>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</si>
  <si>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</si>
  <si>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</si>
  <si>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</si>
  <si>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</si>
  <si>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</si>
  <si>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</si>
  <si>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</si>
  <si>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</si>
  <si>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</si>
  <si>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</si>
  <si>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</si>
  <si>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</si>
  <si>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</si>
  <si>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</si>
  <si>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</si>
  <si>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</si>
  <si>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</si>
  <si>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</si>
  <si>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</si>
  <si>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</si>
  <si>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</si>
  <si>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</si>
  <si>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</si>
  <si>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</si>
  <si>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</si>
  <si>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</si>
  <si>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</si>
  <si>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</si>
  <si>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</si>
  <si>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</si>
  <si>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</si>
  <si>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</si>
  <si>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</si>
  <si>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</si>
  <si>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</si>
  <si>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</si>
  <si>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</si>
  <si>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</si>
  <si>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</si>
  <si>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</si>
  <si>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</si>
  <si>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</si>
  <si>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</si>
  <si>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</si>
  <si>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</si>
  <si>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</si>
  <si>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</si>
  <si>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</si>
  <si>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</si>
  <si>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</si>
  <si>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</si>
  <si>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</si>
  <si>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</si>
  <si>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</si>
  <si>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</si>
  <si>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</si>
  <si>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</si>
  <si>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</si>
  <si>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</si>
  <si>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</si>
  <si>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</si>
  <si>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</si>
  <si>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</si>
  <si>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</si>
  <si>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</si>
  <si>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</si>
  <si>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</si>
  <si>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</si>
  <si>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</si>
  <si>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</si>
  <si>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</si>
  <si>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</si>
  <si>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</si>
  <si>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</si>
  <si>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</si>
  <si>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</si>
  <si>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</si>
  <si>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</si>
  <si>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</si>
  <si>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</si>
  <si>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</si>
  <si>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</si>
  <si>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</si>
  <si>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</si>
  <si>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</si>
  <si>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</si>
  <si>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</si>
  <si>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</si>
  <si>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</si>
  <si>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</si>
  <si>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</si>
  <si>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</si>
  <si>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</si>
  <si>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</si>
  <si>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</si>
  <si>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</si>
  <si>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</si>
  <si>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</si>
  <si>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</si>
  <si>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</si>
  <si>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</si>
  <si>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</si>
  <si>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</si>
  <si>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</si>
  <si>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</si>
  <si>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</si>
  <si>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</si>
  <si>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</si>
  <si>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</si>
  <si>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</si>
  <si>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</si>
  <si>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</si>
  <si>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</si>
  <si>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</si>
  <si>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</si>
  <si>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</si>
  <si>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</si>
  <si>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</si>
  <si>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</si>
  <si>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</si>
  <si>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</si>
  <si>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</si>
  <si>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</si>
  <si>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</si>
  <si>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</si>
  <si>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</si>
  <si>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</si>
  <si>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</si>
  <si>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</si>
  <si>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</si>
  <si>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</si>
  <si>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</si>
  <si>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</si>
  <si>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</si>
  <si>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</si>
  <si>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</si>
  <si>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</si>
  <si>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</si>
  <si>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</si>
  <si>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</si>
  <si>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</si>
  <si>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</si>
  <si>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</si>
  <si>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</si>
  <si>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</si>
  <si>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</si>
  <si>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</si>
  <si>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</si>
  <si>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</si>
  <si>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</si>
  <si>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</si>
  <si>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</si>
  <si>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</si>
  <si>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</si>
  <si>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</si>
  <si>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</si>
  <si>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</si>
  <si>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</si>
  <si>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</si>
  <si>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</si>
  <si>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</si>
  <si>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</si>
  <si>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</si>
  <si>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</si>
  <si>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</si>
  <si>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</si>
  <si>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</si>
  <si>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</si>
  <si>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</si>
  <si>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</si>
  <si>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</si>
  <si>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</si>
  <si>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</si>
  <si>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</si>
  <si>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</si>
  <si>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</si>
  <si>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</si>
  <si>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</si>
  <si>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</si>
  <si>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</si>
  <si>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</si>
  <si>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</si>
  <si>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</si>
  <si>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</si>
  <si>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</si>
  <si>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</si>
  <si>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</si>
  <si>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</si>
  <si>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</si>
  <si>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</si>
  <si>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</si>
  <si>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</si>
  <si>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</si>
  <si>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</si>
  <si>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</si>
  <si>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</si>
  <si>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</si>
  <si>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</si>
  <si>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</si>
  <si>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</si>
  <si>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</si>
  <si>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</si>
  <si>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</si>
  <si>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</si>
  <si>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</si>
  <si>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</si>
  <si>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</si>
  <si>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</si>
  <si>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</si>
  <si>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</si>
  <si>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</si>
  <si>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</si>
  <si>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</si>
  <si>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</si>
  <si>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</si>
  <si>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</si>
  <si>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</si>
  <si>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</si>
  <si>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</si>
  <si>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</si>
  <si>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</si>
  <si>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</si>
  <si>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</si>
  <si>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</si>
  <si>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</si>
  <si>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</si>
  <si>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</si>
  <si>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</si>
  <si>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</si>
  <si>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</si>
  <si>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</si>
  <si>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</si>
  <si>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</si>
  <si>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</si>
  <si>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</si>
  <si>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</si>
  <si>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</si>
  <si>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</si>
  <si>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</si>
  <si>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</si>
  <si>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</si>
  <si>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</si>
  <si>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</si>
  <si>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</si>
  <si>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</si>
  <si>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</si>
  <si>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</si>
  <si>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</si>
  <si>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</si>
  <si>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</si>
  <si>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</si>
  <si>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</si>
  <si>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</si>
  <si>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</si>
  <si>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</si>
  <si>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</si>
  <si>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</si>
  <si>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</si>
  <si>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</si>
  <si>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</si>
  <si>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</si>
  <si>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</si>
  <si>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</si>
  <si>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</si>
  <si>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</si>
  <si>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</si>
  <si>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</si>
  <si>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</si>
  <si>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</si>
  <si>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</si>
  <si>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</si>
  <si>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</si>
  <si>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</si>
  <si>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</si>
  <si>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</si>
  <si>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</si>
  <si>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</si>
  <si>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</si>
  <si>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</si>
  <si>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</si>
  <si>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</si>
  <si>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</si>
  <si>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</si>
  <si>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</si>
  <si>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</si>
  <si>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</si>
  <si>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</si>
  <si>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</si>
  <si>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</si>
  <si>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</si>
  <si>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</si>
  <si>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</si>
  <si>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</si>
  <si>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</si>
  <si>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</si>
  <si>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</si>
  <si>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</si>
  <si>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</si>
  <si>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</si>
  <si>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</si>
  <si>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</si>
  <si>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</si>
  <si>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</si>
  <si>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</si>
  <si>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</si>
  <si>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</si>
  <si>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</si>
  <si>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</si>
  <si>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</si>
  <si>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</si>
  <si>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</si>
  <si>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</si>
  <si>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</si>
  <si>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</si>
  <si>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</si>
  <si>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</si>
  <si>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</si>
  <si>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</si>
  <si>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</si>
  <si>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</si>
  <si>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</si>
  <si>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</si>
  <si>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</si>
  <si>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</si>
  <si>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</si>
  <si>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</si>
  <si>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</si>
  <si>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</si>
  <si>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</si>
  <si>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</si>
  <si>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</si>
  <si>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</si>
  <si>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</si>
  <si>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</si>
  <si>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</si>
  <si>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</si>
  <si>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</si>
  <si>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</si>
  <si>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</si>
  <si>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</si>
  <si>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</si>
  <si>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</si>
  <si>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</si>
  <si>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</si>
  <si>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</si>
  <si>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</si>
  <si>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</si>
  <si>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</si>
  <si>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</si>
  <si>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</si>
  <si>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</si>
  <si>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</si>
  <si>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</si>
  <si>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</si>
  <si>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</si>
  <si>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</si>
  <si>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</si>
  <si>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</si>
  <si>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</si>
  <si>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</si>
  <si>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</si>
  <si>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</si>
  <si>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</si>
  <si>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</si>
  <si>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</si>
  <si>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</si>
  <si>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</si>
  <si>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</si>
  <si>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</si>
  <si>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</si>
  <si>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</si>
  <si>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</si>
  <si>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</si>
  <si>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</si>
  <si>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</si>
  <si>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</si>
  <si>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</si>
  <si>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</si>
  <si>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</si>
  <si>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</si>
  <si>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</si>
  <si>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</si>
  <si>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</si>
  <si>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</si>
  <si>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</si>
  <si>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</si>
  <si>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</si>
  <si>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</si>
  <si>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</si>
  <si>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</si>
  <si>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</si>
  <si>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</si>
  <si>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</si>
  <si>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</si>
  <si>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</si>
  <si>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</si>
  <si>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</si>
  <si>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</si>
  <si>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</si>
  <si>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</si>
  <si>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</si>
  <si>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</si>
  <si>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</si>
  <si>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</si>
  <si>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</si>
  <si>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</si>
  <si>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</si>
  <si>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</si>
  <si>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</si>
  <si>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</si>
  <si>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</si>
  <si>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</si>
  <si>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</si>
  <si>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</si>
  <si>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</si>
  <si>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</si>
  <si>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</si>
  <si>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</si>
  <si>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</si>
  <si>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</si>
  <si>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</si>
  <si>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</si>
  <si>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</si>
  <si>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</si>
  <si>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</si>
  <si>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</si>
  <si>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</si>
  <si>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</si>
  <si>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</si>
  <si>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</si>
  <si>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</si>
  <si>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</si>
  <si>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</si>
  <si>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</si>
  <si>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</si>
  <si>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</si>
  <si>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</si>
  <si>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</si>
  <si>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</si>
  <si>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</si>
  <si>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</si>
  <si>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</si>
  <si>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</si>
  <si>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</si>
  <si>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</si>
  <si>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</si>
  <si>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</si>
  <si>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</si>
  <si>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</si>
  <si>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</si>
  <si>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</si>
  <si>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</si>
  <si>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</si>
  <si>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</si>
  <si>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</si>
  <si>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</si>
  <si>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</si>
  <si>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</si>
  <si>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</si>
  <si>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</si>
  <si>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</si>
  <si>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</si>
  <si>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</si>
  <si>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</si>
  <si>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</si>
  <si>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</si>
  <si>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</si>
  <si>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</si>
  <si>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</si>
  <si>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</si>
  <si>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</si>
  <si>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</si>
  <si>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</si>
  <si>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</si>
  <si>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</si>
  <si>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</si>
  <si>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</si>
  <si>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</si>
  <si>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</si>
  <si>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</si>
  <si>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</si>
  <si>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</si>
  <si>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</si>
  <si>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</si>
  <si>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</si>
  <si>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</si>
  <si>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</si>
  <si>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</si>
  <si>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</si>
  <si>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</si>
  <si>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</si>
  <si>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</si>
  <si>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</si>
  <si>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</si>
  <si>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</si>
  <si>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</si>
  <si>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</si>
  <si>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</si>
  <si>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</si>
  <si>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</si>
  <si>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</si>
  <si>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</si>
  <si>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</si>
  <si>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</si>
  <si>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</si>
  <si>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</si>
  <si>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</si>
  <si>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</si>
  <si>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</si>
  <si>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</si>
  <si>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</si>
  <si>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</si>
  <si>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</si>
  <si>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</si>
  <si>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</si>
  <si>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</si>
  <si>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</si>
  <si>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</si>
  <si>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</si>
  <si>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</si>
  <si>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</si>
  <si>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</si>
  <si>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</si>
  <si>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</si>
  <si>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</si>
  <si>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</si>
  <si>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</si>
  <si>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</si>
  <si>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</si>
  <si>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</si>
  <si>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</si>
  <si>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</si>
  <si>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</si>
  <si>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</si>
  <si>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</si>
  <si>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</si>
  <si>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</si>
  <si>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</si>
  <si>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</si>
  <si>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</si>
  <si>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</si>
  <si>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</si>
  <si>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</si>
  <si>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</si>
  <si>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</si>
  <si>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</si>
  <si>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</si>
  <si>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</si>
  <si>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</si>
  <si>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</si>
  <si>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</si>
  <si>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</si>
  <si>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</si>
  <si>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</si>
  <si>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</si>
  <si>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</si>
  <si>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</si>
  <si>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</si>
  <si>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</si>
  <si>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</si>
  <si>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</si>
  <si>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</si>
  <si>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</si>
  <si>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</si>
  <si>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</si>
  <si>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</si>
  <si>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</si>
  <si>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</si>
  <si>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</si>
  <si>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</si>
  <si>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</si>
  <si>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</si>
  <si>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</si>
  <si>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</si>
  <si>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</si>
  <si>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</si>
  <si>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</si>
  <si>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</si>
  <si>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</si>
  <si>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</si>
  <si>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</si>
  <si>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</si>
  <si>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</si>
  <si>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</si>
  <si>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</si>
  <si>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</si>
  <si>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</si>
  <si>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</si>
  <si>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</si>
  <si>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</si>
  <si>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</si>
  <si>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</si>
  <si>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</si>
  <si>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</si>
  <si>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</si>
  <si>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</si>
  <si>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</si>
  <si>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</si>
  <si>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</si>
  <si>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</si>
  <si>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</si>
  <si>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</si>
  <si>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</si>
  <si>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</si>
  <si>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</si>
  <si>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</si>
  <si>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</si>
  <si>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</si>
  <si>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</si>
  <si>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</si>
  <si>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</si>
  <si>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</si>
  <si>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</si>
  <si>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</si>
  <si>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</si>
  <si>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</si>
  <si>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</si>
  <si>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</si>
  <si>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</si>
  <si>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</si>
  <si>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</si>
  <si>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</si>
  <si>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</si>
  <si>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</si>
  <si>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</si>
  <si>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</si>
  <si>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</si>
  <si>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</si>
  <si>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</si>
  <si>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</si>
  <si>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</si>
  <si>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</si>
  <si>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</si>
  <si>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</si>
  <si>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</si>
  <si>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</si>
  <si>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</si>
  <si>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</si>
  <si>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</si>
  <si>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</si>
  <si>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</si>
  <si>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</si>
  <si>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</si>
  <si>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</si>
  <si>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</si>
  <si>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</si>
  <si>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</si>
  <si>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</si>
  <si>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</si>
  <si>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</si>
  <si>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</si>
  <si>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</si>
  <si>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</si>
  <si>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</si>
  <si>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</si>
  <si>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</si>
  <si>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</si>
  <si>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</si>
  <si>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</si>
  <si>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</si>
  <si>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</si>
  <si>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</si>
  <si>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</si>
  <si>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</si>
  <si>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</si>
  <si>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</si>
  <si>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</si>
  <si>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</si>
  <si>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</si>
  <si>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</si>
  <si>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</si>
  <si>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</si>
  <si>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</si>
  <si>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</si>
  <si>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</si>
  <si>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</si>
  <si>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</si>
  <si>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</si>
  <si>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</si>
  <si>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</si>
  <si>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</si>
  <si>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</si>
  <si>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</si>
  <si>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</si>
  <si>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</si>
  <si>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</si>
  <si>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</si>
  <si>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</si>
  <si>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</si>
  <si>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</si>
  <si>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</si>
  <si>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</si>
  <si>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</si>
  <si>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</si>
  <si>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</si>
  <si>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</si>
  <si>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</si>
  <si>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</si>
  <si>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</si>
  <si>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</si>
  <si>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</si>
  <si>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</si>
  <si>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</si>
  <si>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</si>
  <si>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</si>
  <si>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</si>
  <si>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</si>
  <si>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</si>
  <si>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</si>
  <si>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</si>
  <si>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</si>
  <si>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</si>
  <si>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</si>
  <si>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</si>
  <si>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</si>
  <si>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</si>
  <si>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</si>
  <si>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</si>
  <si>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</si>
  <si>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</si>
  <si>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</si>
  <si>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</si>
  <si>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</si>
  <si>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</si>
  <si>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</si>
  <si>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</si>
  <si>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</si>
  <si>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</si>
  <si>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</si>
  <si>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</si>
  <si>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</si>
  <si>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</si>
  <si>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</si>
  <si>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</si>
  <si>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</si>
  <si>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</si>
  <si>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</si>
  <si>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</si>
  <si>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</si>
  <si>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</si>
  <si>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</si>
  <si>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</si>
  <si>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</si>
  <si>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</si>
  <si>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</si>
  <si>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</si>
  <si>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</si>
  <si>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</si>
  <si>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</si>
  <si>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</si>
  <si>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</si>
  <si>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</si>
  <si>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</si>
  <si>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</si>
  <si>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</si>
  <si>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</si>
  <si>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</si>
  <si>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</si>
  <si>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</si>
  <si>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</si>
  <si>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</si>
  <si>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</si>
  <si>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</si>
  <si>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</si>
  <si>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</si>
  <si>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</si>
  <si>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</si>
  <si>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</si>
  <si>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</si>
  <si>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</si>
  <si>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</si>
  <si>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</si>
  <si>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</si>
  <si>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</si>
  <si>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</si>
  <si>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</si>
  <si>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</si>
  <si>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</si>
  <si>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</si>
  <si>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</si>
  <si>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</si>
  <si>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</si>
  <si>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</si>
  <si>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</si>
  <si>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</si>
  <si>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</si>
  <si>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</si>
  <si>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</si>
  <si>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</si>
  <si>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</si>
  <si>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</si>
  <si>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</si>
  <si>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</si>
  <si>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</si>
  <si>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</si>
  <si>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</si>
  <si>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</si>
  <si>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</si>
  <si>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</si>
  <si>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</si>
  <si>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</si>
  <si>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</si>
  <si>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</si>
  <si>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</si>
  <si>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</si>
  <si>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</si>
  <si>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</si>
  <si>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</si>
  <si>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</si>
  <si>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</si>
  <si>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</si>
  <si>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</si>
  <si>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</si>
  <si>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</si>
  <si>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</si>
  <si>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</si>
  <si>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</si>
  <si>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</si>
  <si>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</si>
  <si>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</si>
  <si>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</si>
  <si>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</si>
  <si>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</si>
  <si>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</si>
  <si>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</si>
  <si>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</si>
  <si>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</si>
  <si>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</si>
  <si>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</si>
  <si>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</si>
  <si>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</si>
  <si>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</si>
  <si>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</si>
  <si>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</si>
  <si>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</si>
  <si>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</si>
  <si>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</si>
  <si>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</si>
  <si>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</si>
  <si>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</si>
  <si>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</si>
  <si>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</si>
  <si>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</si>
  <si>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</si>
  <si>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</si>
  <si>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</si>
  <si>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</si>
  <si>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</si>
  <si>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</si>
  <si>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</si>
  <si>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</si>
  <si>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</si>
  <si>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</si>
  <si>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</si>
  <si>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</si>
  <si>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</si>
  <si>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</si>
  <si>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</si>
  <si>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</si>
  <si>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</si>
  <si>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</si>
  <si>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</si>
  <si>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</si>
  <si>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</si>
  <si>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</si>
  <si>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</si>
  <si>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</si>
  <si>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</si>
  <si>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</si>
  <si>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</si>
  <si>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</si>
  <si>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</si>
  <si>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</si>
  <si>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</si>
  <si>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</si>
  <si>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</si>
  <si>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</si>
  <si>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</si>
  <si>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</si>
  <si>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</si>
  <si>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</si>
  <si>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</si>
  <si>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</si>
  <si>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</si>
  <si>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</si>
  <si>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</si>
  <si>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</si>
  <si>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</si>
  <si>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</si>
  <si>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</si>
  <si>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</si>
  <si>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</si>
  <si>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</si>
  <si>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</si>
  <si>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</si>
  <si>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</si>
  <si>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</si>
  <si>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</si>
  <si>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</si>
  <si>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</si>
  <si>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</si>
  <si>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</si>
  <si>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</si>
  <si>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</si>
  <si>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</si>
  <si>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</si>
  <si>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</si>
  <si>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</si>
  <si>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</si>
  <si>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</si>
  <si>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</si>
  <si>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</si>
  <si>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</si>
  <si>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</si>
  <si>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</si>
  <si>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</si>
  <si>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</si>
  <si>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</si>
  <si>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</si>
  <si>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</si>
  <si>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</si>
  <si>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</si>
  <si>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</si>
  <si>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</si>
  <si>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</si>
  <si>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</si>
  <si>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</si>
  <si>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</si>
  <si>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</si>
  <si>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</si>
  <si>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</si>
  <si>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</si>
  <si>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</si>
  <si>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</si>
  <si>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</si>
  <si>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</si>
  <si>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</si>
  <si>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</si>
  <si>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</si>
  <si>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</si>
  <si>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</si>
  <si>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</si>
  <si>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</si>
  <si>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</si>
  <si>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</si>
  <si>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</si>
  <si>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</si>
  <si>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</si>
  <si>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</si>
  <si>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</si>
  <si>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</si>
  <si>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</si>
  <si>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</si>
  <si>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</si>
  <si>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</si>
  <si>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</si>
  <si>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</si>
  <si>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</si>
  <si>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</si>
  <si>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</si>
  <si>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</si>
  <si>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</si>
  <si>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</si>
  <si>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</si>
  <si>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</si>
  <si>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</si>
  <si>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</si>
  <si>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</si>
  <si>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</si>
  <si>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</si>
  <si>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</si>
  <si>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</si>
  <si>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</si>
  <si>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</si>
  <si>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</si>
  <si>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</si>
  <si>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</si>
  <si>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</si>
  <si>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</si>
  <si>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</si>
  <si>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</si>
  <si>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</si>
  <si>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</si>
  <si>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</si>
  <si>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</si>
  <si>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</si>
  <si>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</si>
  <si>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</si>
  <si>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</si>
  <si>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</si>
  <si>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</si>
  <si>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</si>
  <si>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</si>
  <si>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</si>
  <si>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</si>
  <si>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</si>
  <si>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</si>
  <si>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</si>
  <si>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</si>
  <si>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</si>
  <si>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</si>
  <si>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</si>
  <si>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</si>
  <si>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</si>
  <si>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</si>
  <si>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</si>
  <si>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</si>
  <si>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</si>
  <si>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</si>
  <si>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</si>
  <si>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</si>
  <si>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</si>
  <si>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</si>
  <si>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</si>
  <si>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</si>
  <si>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</si>
  <si>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</si>
  <si>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</si>
  <si>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</si>
  <si>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</si>
  <si>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</si>
  <si>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</si>
  <si>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</si>
  <si>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</si>
  <si>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</si>
  <si>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</si>
  <si>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</si>
  <si>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</si>
  <si>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</si>
  <si>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</si>
  <si>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</si>
  <si>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</si>
  <si>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</si>
  <si>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</si>
  <si>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</si>
  <si>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</si>
  <si>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</si>
  <si>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</si>
  <si>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</si>
  <si>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</si>
  <si>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</si>
  <si>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</si>
  <si>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</si>
  <si>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</si>
  <si>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</si>
  <si>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</si>
  <si>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</si>
  <si>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</si>
  <si>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</si>
  <si>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</si>
  <si>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</si>
  <si>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</si>
  <si>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</si>
  <si>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</si>
  <si>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</si>
  <si>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</si>
  <si>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</si>
  <si>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</si>
  <si>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</si>
  <si>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</si>
  <si>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</si>
  <si>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</si>
  <si>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</si>
  <si>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</si>
  <si>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</si>
  <si>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</si>
  <si>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</si>
  <si>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</si>
  <si>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</si>
  <si>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</si>
  <si>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</si>
  <si>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</si>
  <si>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</si>
  <si>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</si>
  <si>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</si>
  <si>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</si>
  <si>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</si>
  <si>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</si>
  <si>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</si>
  <si>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</si>
  <si>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</si>
  <si>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</si>
  <si>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</si>
  <si>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</si>
  <si>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</si>
  <si>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</si>
  <si>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</si>
  <si>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</si>
  <si>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</si>
  <si>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</si>
  <si>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</si>
  <si>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</si>
  <si>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</si>
  <si>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</si>
  <si>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</si>
  <si>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</si>
  <si>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</si>
  <si>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</si>
  <si>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</si>
  <si>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</si>
  <si>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</si>
  <si>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</si>
  <si>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</si>
  <si>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</si>
  <si>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</si>
  <si>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</si>
  <si>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</si>
  <si>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</si>
  <si>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</si>
  <si>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</si>
  <si>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</si>
  <si>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</si>
  <si>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</si>
  <si>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</si>
  <si>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</si>
  <si>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</si>
  <si>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</si>
  <si>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</si>
  <si>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</si>
  <si>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</si>
  <si>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</si>
  <si>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</si>
  <si>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</si>
  <si>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</si>
  <si>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</si>
  <si>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</si>
  <si>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</si>
  <si>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</si>
  <si>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</si>
  <si>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</si>
  <si>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</si>
  <si>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</si>
  <si>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</si>
  <si>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</si>
  <si>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</si>
  <si>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</si>
  <si>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</si>
  <si>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</si>
  <si>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</si>
  <si>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</si>
  <si>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</si>
  <si>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</si>
  <si>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</si>
  <si>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</si>
  <si>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</si>
  <si>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</si>
  <si>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</si>
  <si>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</si>
  <si>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</si>
  <si>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</si>
  <si>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</si>
  <si>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</si>
  <si>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</si>
  <si>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</si>
  <si>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</si>
  <si>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</si>
  <si>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</si>
  <si>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</si>
  <si>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</si>
  <si>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</si>
  <si>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</si>
  <si>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</si>
  <si>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</si>
  <si>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</si>
  <si>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</si>
  <si>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</si>
  <si>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</si>
  <si>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</si>
  <si>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</si>
  <si>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</si>
  <si>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</si>
  <si>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</si>
  <si>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</si>
  <si>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</si>
  <si>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</si>
  <si>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</si>
  <si>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</si>
  <si>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</si>
  <si>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</si>
  <si>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</si>
  <si>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</si>
  <si>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</si>
  <si>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</si>
  <si>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</si>
  <si>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</si>
  <si>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</si>
  <si>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</si>
  <si>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</si>
  <si>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</si>
  <si>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</si>
  <si>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</si>
  <si>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</si>
  <si>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</si>
  <si>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</si>
  <si>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</si>
  <si>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</si>
  <si>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</si>
  <si>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</si>
  <si>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</si>
  <si>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</si>
  <si>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</si>
  <si>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</si>
  <si>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</si>
  <si>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</si>
  <si>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</si>
  <si>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</si>
  <si>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</si>
  <si>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</si>
  <si>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</si>
  <si>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</si>
  <si>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</si>
  <si>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</si>
  <si>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</si>
  <si>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</si>
  <si>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</si>
  <si>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</si>
  <si>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</si>
  <si>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</si>
  <si>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</si>
  <si>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</si>
  <si>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</si>
  <si>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</si>
  <si>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</si>
  <si>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</si>
  <si>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</si>
  <si>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</si>
  <si>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</si>
  <si>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</si>
  <si>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</si>
  <si>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</si>
  <si>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</si>
  <si>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</si>
  <si>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</si>
  <si>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</si>
  <si>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</si>
  <si>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</si>
  <si>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</si>
  <si>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</si>
  <si>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</si>
  <si>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</si>
  <si>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</si>
  <si>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</si>
  <si>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</si>
  <si>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</si>
  <si>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</si>
  <si>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</si>
  <si>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</si>
  <si>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</si>
  <si>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</si>
  <si>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</si>
  <si>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</si>
  <si>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</si>
  <si>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</si>
  <si>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</si>
  <si>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</si>
  <si>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</si>
  <si>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</si>
  <si>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</si>
  <si>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</si>
  <si>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</si>
  <si>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</si>
  <si>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</si>
  <si>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</si>
  <si>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</si>
  <si>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</si>
  <si>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</si>
  <si>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</si>
  <si>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</si>
  <si>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</si>
  <si>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</si>
  <si>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</si>
  <si>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</si>
  <si>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</si>
  <si>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</si>
  <si>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</si>
  <si>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</si>
  <si>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</si>
  <si>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</si>
  <si>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</si>
  <si>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</si>
  <si>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</si>
  <si>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</si>
  <si>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</si>
  <si>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</si>
  <si>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</si>
  <si>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</si>
  <si>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</si>
  <si>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</si>
  <si>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</si>
  <si>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</si>
  <si>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</si>
  <si>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</si>
  <si>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</si>
  <si>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</si>
  <si>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</si>
  <si>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</si>
  <si>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</si>
  <si>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</si>
  <si>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</si>
  <si>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</si>
  <si>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</si>
  <si>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</si>
  <si>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</si>
  <si>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</si>
  <si>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</si>
  <si>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</si>
  <si>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</si>
  <si>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</si>
  <si>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</si>
  <si>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</si>
  <si>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</si>
  <si>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</si>
  <si>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</si>
  <si>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</si>
  <si>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</si>
  <si>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</si>
  <si>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</si>
  <si>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</si>
  <si>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</si>
  <si>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</si>
  <si>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</si>
  <si>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</si>
  <si>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</si>
  <si>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</si>
  <si>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</si>
  <si>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</si>
  <si>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</si>
  <si>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</si>
  <si>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</si>
  <si>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</si>
  <si>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</si>
  <si>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</si>
  <si>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</si>
  <si>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</si>
  <si>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</si>
  <si>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</si>
  <si>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</si>
  <si>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</si>
  <si>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</si>
  <si>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</si>
  <si>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</si>
  <si>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</si>
  <si>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</si>
  <si>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</si>
  <si>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</si>
  <si>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</si>
  <si>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</si>
  <si>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</si>
  <si>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</si>
  <si>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</si>
  <si>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</si>
  <si>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</si>
  <si>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</si>
  <si>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</si>
  <si>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</si>
  <si>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</si>
  <si>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</si>
  <si>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</si>
  <si>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</si>
  <si>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</si>
  <si>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</si>
  <si>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</si>
  <si>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</si>
  <si>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</si>
  <si>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</si>
  <si>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</si>
  <si>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</si>
  <si>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</si>
  <si>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</si>
  <si>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</si>
  <si>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</si>
  <si>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</si>
  <si>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</si>
  <si>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</si>
  <si>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</si>
  <si>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</si>
  <si>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</si>
  <si>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</si>
  <si>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</si>
  <si>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</si>
  <si>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</si>
  <si>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</si>
  <si>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</si>
  <si>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</si>
  <si>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</si>
  <si>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</si>
  <si>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</si>
  <si>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</si>
  <si>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</si>
  <si>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</si>
  <si>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</si>
  <si>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</si>
  <si>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</si>
  <si>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</si>
  <si>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</si>
  <si>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</si>
  <si>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</si>
  <si>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</si>
  <si>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</si>
  <si>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</si>
  <si>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</si>
  <si>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</si>
  <si>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</si>
  <si>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</si>
  <si>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</si>
  <si>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</si>
  <si>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</si>
  <si>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</si>
  <si>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</si>
  <si>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</si>
  <si>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</si>
  <si>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</si>
  <si>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</si>
  <si>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</si>
  <si>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</si>
  <si>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</si>
  <si>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</si>
  <si>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</si>
  <si>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</si>
  <si>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</si>
  <si>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</si>
  <si>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</si>
  <si>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</si>
  <si>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</si>
  <si>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</si>
  <si>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</si>
  <si>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</si>
  <si>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</si>
  <si>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</si>
  <si>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</si>
  <si>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</si>
  <si>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</si>
  <si>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</si>
  <si>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</si>
  <si>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</si>
  <si>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</si>
  <si>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</si>
  <si>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</si>
  <si>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</si>
  <si>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</si>
  <si>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</si>
  <si>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</si>
  <si>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</si>
  <si>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</si>
  <si>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</si>
  <si>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</si>
  <si>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</si>
  <si>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</si>
  <si>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</si>
  <si>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</si>
  <si>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</si>
  <si>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</si>
  <si>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</si>
  <si>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</si>
  <si>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</si>
  <si>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</si>
  <si>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</si>
  <si>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</si>
  <si>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</si>
  <si>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</si>
  <si>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</si>
  <si>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</si>
  <si>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</si>
  <si>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</si>
  <si>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</si>
  <si>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</si>
  <si>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</si>
  <si>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</si>
  <si>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</si>
  <si>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</si>
  <si>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</si>
  <si>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</si>
  <si>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</si>
  <si>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</si>
  <si>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</si>
  <si>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</si>
  <si>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</si>
  <si>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</si>
  <si>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</si>
  <si>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</si>
  <si>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</si>
  <si>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</si>
  <si>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</si>
  <si>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</si>
  <si>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</si>
  <si>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</si>
  <si>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</si>
  <si>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</si>
  <si>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</si>
  <si>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</si>
  <si>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</si>
  <si>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</si>
  <si>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</si>
  <si>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</si>
  <si>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</si>
  <si>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</si>
  <si>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</si>
  <si>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</si>
  <si>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</si>
  <si>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</si>
  <si>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</si>
  <si>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</si>
  <si>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</si>
  <si>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</si>
  <si>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</si>
  <si>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</si>
  <si>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</si>
  <si>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</si>
  <si>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</si>
  <si>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</si>
  <si>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</si>
  <si>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</si>
  <si>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</si>
  <si>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</si>
  <si>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</si>
  <si>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</si>
  <si>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</si>
  <si>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</si>
  <si>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</si>
  <si>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</si>
  <si>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</si>
  <si>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</si>
  <si>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</si>
  <si>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</si>
  <si>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</si>
  <si>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</si>
  <si>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</si>
  <si>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</si>
  <si>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</si>
  <si>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</si>
  <si>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</si>
  <si>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</si>
  <si>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</si>
  <si>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</si>
  <si>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</si>
  <si>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</si>
  <si>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</si>
  <si>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</si>
  <si>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</si>
  <si>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</si>
  <si>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</si>
  <si>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</si>
  <si>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</si>
  <si>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</si>
  <si>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</si>
  <si>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</si>
  <si>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</si>
  <si>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</si>
  <si>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</si>
  <si>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</si>
  <si>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</si>
  <si>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</si>
  <si>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</si>
  <si>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</si>
  <si>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</si>
  <si>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</si>
  <si>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</si>
  <si>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</si>
  <si>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</si>
  <si>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</si>
  <si>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</si>
  <si>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</si>
  <si>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</si>
  <si>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</si>
  <si>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</si>
  <si>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</si>
  <si>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</si>
  <si>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</si>
  <si>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</si>
  <si>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</si>
  <si>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</si>
  <si>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</si>
  <si>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</si>
  <si>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</si>
  <si>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</si>
  <si>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</si>
  <si>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</si>
  <si>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</si>
  <si>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</si>
  <si>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</si>
  <si>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</si>
  <si>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</si>
  <si>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</si>
  <si>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</si>
  <si>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</si>
  <si>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</si>
  <si>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</si>
  <si>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</si>
  <si>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</si>
  <si>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</si>
  <si>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</si>
  <si>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</si>
  <si>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</si>
  <si>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</si>
  <si>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</si>
  <si>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</si>
  <si>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</si>
  <si>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</si>
  <si>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</si>
  <si>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</si>
  <si>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</si>
  <si>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</si>
  <si>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</si>
  <si>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</si>
  <si>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</si>
  <si>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</si>
  <si>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</si>
  <si>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</si>
  <si>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</si>
  <si>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</si>
  <si>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</si>
  <si>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</si>
  <si>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</si>
  <si>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</si>
  <si>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</si>
  <si>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</si>
  <si>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</si>
  <si>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</si>
  <si>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</si>
  <si>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</si>
  <si>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</si>
  <si>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</si>
  <si>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</si>
  <si>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</si>
  <si>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</si>
  <si>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</si>
  <si>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</si>
  <si>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</si>
  <si>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</si>
  <si>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</si>
  <si>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</si>
  <si>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</si>
  <si>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</si>
  <si>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</si>
  <si>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</si>
  <si>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</si>
  <si>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</si>
  <si>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</si>
  <si>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</si>
  <si>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</si>
  <si>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</si>
  <si>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</si>
  <si>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</si>
  <si>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</si>
  <si>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</si>
  <si>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</si>
  <si>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</si>
  <si>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</si>
  <si>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</si>
  <si>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</si>
  <si>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</si>
  <si>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</si>
  <si>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</si>
  <si>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</si>
  <si>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</si>
  <si>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</si>
  <si>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</si>
  <si>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</si>
  <si>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</si>
  <si>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</si>
  <si>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</si>
  <si>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</si>
  <si>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</si>
  <si>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</si>
  <si>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</si>
  <si>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</si>
  <si>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</si>
  <si>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</si>
  <si>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</si>
  <si>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</si>
  <si>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</si>
  <si>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</si>
  <si>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</si>
  <si>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</si>
  <si>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</si>
  <si>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</si>
  <si>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</si>
  <si>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</si>
  <si>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</si>
  <si>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</si>
  <si>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</si>
  <si>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</si>
  <si>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</si>
  <si>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</si>
  <si>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</si>
  <si>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</si>
  <si>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</si>
  <si>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</si>
  <si>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</si>
  <si>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</si>
  <si>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</si>
  <si>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</si>
  <si>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</si>
  <si>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</si>
  <si>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</si>
  <si>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</si>
  <si>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</si>
  <si>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</si>
  <si>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</si>
  <si>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</si>
  <si>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</si>
  <si>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</si>
  <si>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</si>
  <si>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</si>
  <si>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</si>
  <si>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</si>
  <si>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</si>
  <si>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</si>
  <si>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</si>
  <si>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</si>
  <si>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</si>
  <si>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</si>
  <si>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</si>
  <si>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</si>
  <si>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</si>
  <si>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</si>
  <si>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</si>
  <si>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</si>
  <si>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</si>
  <si>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</si>
  <si>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</si>
  <si>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</si>
  <si>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</si>
  <si>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</si>
  <si>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</si>
  <si>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</si>
  <si>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</si>
  <si>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</si>
  <si>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</si>
  <si>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</si>
  <si>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</si>
  <si>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</si>
  <si>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</si>
  <si>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</si>
  <si>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</si>
  <si>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</si>
  <si>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</si>
  <si>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</si>
  <si>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</si>
  <si>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</si>
  <si>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</si>
  <si>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</si>
  <si>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</si>
  <si>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</si>
  <si>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</si>
  <si>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</si>
  <si>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</si>
  <si>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</si>
  <si>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</si>
  <si>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</si>
  <si>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</si>
  <si>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</si>
  <si>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</si>
  <si>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</si>
  <si>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</si>
  <si>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</si>
  <si>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</si>
  <si>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</si>
  <si>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</si>
  <si>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</si>
  <si>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</si>
  <si>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</si>
  <si>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</si>
  <si>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</si>
  <si>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</si>
  <si>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</si>
  <si>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</si>
  <si>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</si>
  <si>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</si>
  <si>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</si>
  <si>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</si>
  <si>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</si>
  <si>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</si>
  <si>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</si>
  <si>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</si>
  <si>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</si>
  <si>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</si>
  <si>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</si>
  <si>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</si>
  <si>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</si>
  <si>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</si>
  <si>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</si>
  <si>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</si>
  <si>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</si>
  <si>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</si>
  <si>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</si>
  <si>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</si>
  <si>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</si>
  <si>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</si>
  <si>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</si>
  <si>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</si>
  <si>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</si>
  <si>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</si>
  <si>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</si>
  <si>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</si>
  <si>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</si>
  <si>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</si>
  <si>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</si>
  <si>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</si>
  <si>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</si>
  <si>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</si>
  <si>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</si>
  <si>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</si>
  <si>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</si>
  <si>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</si>
  <si>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</si>
  <si>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</si>
  <si>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</si>
  <si>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</si>
  <si>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</si>
  <si>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</si>
  <si>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</si>
  <si>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</si>
  <si>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</si>
  <si>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</si>
  <si>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</si>
  <si>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</si>
  <si>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</si>
  <si>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</si>
  <si>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</si>
  <si>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</si>
  <si>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</si>
  <si>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</si>
  <si>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</si>
  <si>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</si>
  <si>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</si>
  <si>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</si>
  <si>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</si>
  <si>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</si>
  <si>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</si>
  <si>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</si>
  <si>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</si>
  <si>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</si>
  <si>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</si>
  <si>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</si>
  <si>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</si>
  <si>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</si>
  <si>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</si>
  <si>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</si>
  <si>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</si>
  <si>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</si>
  <si>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</si>
  <si>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</si>
  <si>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</si>
  <si>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</si>
  <si>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</si>
  <si>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</si>
  <si>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</si>
  <si>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</si>
  <si>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</si>
  <si>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</si>
  <si>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</si>
  <si>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</si>
  <si>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</si>
  <si>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</si>
  <si>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</si>
  <si>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</si>
  <si>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</si>
  <si>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</si>
  <si>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</si>
  <si>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</si>
  <si>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</si>
  <si>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</si>
  <si>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</si>
  <si>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</si>
  <si>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</si>
  <si>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</si>
  <si>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</si>
  <si>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</si>
  <si>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</si>
  <si>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</si>
  <si>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</si>
  <si>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</si>
  <si>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</si>
  <si>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</si>
  <si>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</si>
  <si>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</si>
  <si>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</si>
  <si>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</si>
  <si>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</si>
  <si>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</si>
  <si>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</si>
  <si>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</si>
  <si>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</si>
  <si>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</si>
  <si>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</si>
  <si>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</si>
  <si>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</si>
  <si>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</si>
  <si>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</si>
  <si>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</si>
  <si>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</si>
  <si>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</si>
  <si>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</si>
  <si>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</si>
  <si>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</si>
  <si>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</si>
  <si>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</si>
  <si>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</si>
  <si>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</si>
  <si>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</si>
  <si>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</si>
  <si>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</si>
  <si>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</si>
  <si>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</si>
  <si>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</si>
  <si>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</si>
  <si>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</si>
  <si>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</si>
  <si>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</si>
  <si>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</si>
  <si>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</si>
  <si>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</si>
  <si>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</si>
  <si>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</si>
  <si>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</si>
  <si>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</si>
  <si>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</si>
  <si>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</si>
  <si>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</si>
  <si>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</si>
  <si>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</si>
  <si>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</si>
  <si>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</si>
  <si>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</si>
  <si>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</si>
  <si>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</si>
  <si>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</si>
  <si>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</si>
  <si>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</si>
  <si>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</si>
  <si>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</si>
  <si>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</si>
  <si>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</si>
  <si>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</si>
  <si>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</si>
  <si>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</si>
  <si>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</si>
  <si>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</si>
  <si>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</si>
  <si>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</si>
  <si>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</si>
  <si>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</si>
  <si>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</si>
  <si>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</si>
  <si>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</si>
  <si>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</si>
  <si>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</si>
  <si>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</si>
  <si>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</si>
  <si>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</si>
  <si>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</si>
  <si>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</si>
  <si>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</si>
  <si>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</si>
  <si>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</si>
  <si>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</si>
  <si>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</si>
  <si>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</si>
  <si>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</si>
  <si>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</si>
  <si>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</si>
  <si>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</si>
  <si>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</si>
  <si>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</si>
  <si>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</si>
  <si>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</si>
  <si>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</si>
  <si>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</si>
  <si>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</si>
  <si>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</si>
  <si>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</si>
  <si>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</si>
  <si>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</si>
  <si>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</si>
  <si>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</si>
  <si>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</si>
  <si>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</si>
  <si>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</si>
  <si>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</si>
  <si>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</si>
  <si>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</si>
  <si>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</si>
  <si>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</si>
  <si>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</si>
  <si>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</si>
  <si>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</si>
  <si>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</si>
  <si>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</si>
  <si>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</si>
  <si>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</si>
  <si>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</si>
  <si>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</si>
  <si>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</si>
  <si>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</si>
  <si>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</si>
  <si>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</si>
  <si>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</si>
  <si>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</si>
  <si>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</si>
  <si>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</si>
  <si>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</si>
  <si>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</si>
  <si>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</si>
  <si>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</si>
  <si>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</si>
  <si>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</si>
  <si>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</si>
  <si>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</si>
  <si>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</si>
  <si>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</si>
  <si>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</si>
  <si>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</si>
  <si>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</si>
  <si>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</si>
  <si>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</si>
  <si>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</si>
  <si>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</si>
  <si>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</si>
  <si>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</si>
  <si>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</si>
  <si>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</si>
  <si>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</si>
  <si>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</si>
  <si>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</si>
  <si>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</si>
  <si>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</si>
  <si>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</si>
  <si>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</si>
  <si>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</si>
  <si>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</si>
  <si>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</si>
  <si>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</si>
  <si>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</si>
  <si>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</si>
  <si>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</si>
  <si>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</si>
  <si>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</si>
  <si>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</si>
  <si>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</si>
  <si>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</si>
  <si>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</si>
  <si>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</si>
  <si>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</si>
  <si>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</si>
  <si>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</si>
  <si>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</si>
  <si>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</si>
  <si>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</si>
  <si>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</si>
  <si>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</si>
  <si>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</si>
  <si>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</si>
  <si>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</si>
  <si>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</si>
  <si>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</si>
  <si>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</si>
  <si>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</si>
  <si>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</si>
  <si>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</si>
  <si>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</si>
  <si>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</si>
  <si>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</si>
  <si>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</si>
  <si>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</si>
  <si>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</si>
  <si>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</si>
  <si>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</si>
  <si>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</si>
  <si>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</si>
  <si>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</si>
  <si>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</si>
  <si>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</si>
  <si>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</si>
  <si>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</si>
  <si>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</si>
  <si>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</si>
  <si>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</si>
  <si>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</si>
  <si>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</si>
  <si>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</si>
  <si>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</si>
  <si>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</si>
  <si>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</si>
  <si>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</si>
  <si>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</si>
  <si>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</si>
  <si>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</si>
  <si>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</si>
  <si>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</si>
  <si>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</si>
  <si>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</si>
  <si>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</si>
  <si>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</si>
  <si>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</si>
  <si>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</si>
  <si>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</si>
  <si>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</si>
  <si>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</si>
  <si>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</si>
  <si>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</si>
  <si>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</si>
  <si>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</si>
  <si>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</si>
  <si>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</si>
  <si>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</si>
  <si>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</si>
  <si>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</si>
  <si>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</si>
  <si>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</si>
  <si>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</si>
  <si>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</si>
  <si>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</si>
  <si>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</si>
  <si>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</si>
  <si>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</si>
  <si>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</si>
  <si>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</si>
  <si>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</si>
  <si>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</si>
  <si>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</si>
  <si>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</si>
  <si>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</si>
  <si>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</si>
  <si>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</si>
  <si>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</si>
  <si>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</si>
  <si>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</si>
  <si>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</si>
  <si>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</si>
  <si>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</si>
  <si>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</si>
  <si>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</si>
  <si>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</si>
  <si>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</si>
  <si>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</si>
  <si>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</si>
  <si>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</si>
  <si>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</si>
  <si>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</si>
  <si>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</si>
  <si>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</si>
  <si>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</si>
  <si>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</si>
  <si>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</si>
  <si>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</si>
  <si>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</si>
  <si>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</si>
  <si>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</si>
  <si>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</si>
  <si>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</si>
  <si>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</si>
  <si>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</si>
  <si>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</si>
  <si>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</si>
  <si>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</si>
  <si>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</si>
  <si>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</si>
  <si>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</si>
  <si>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</si>
  <si>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</si>
  <si>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</si>
  <si>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</si>
  <si>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</si>
  <si>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</si>
  <si>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</si>
  <si>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</si>
  <si>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</si>
  <si>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</si>
  <si>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</si>
  <si>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</si>
  <si>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</si>
  <si>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</si>
  <si>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</si>
  <si>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</si>
  <si>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</si>
  <si>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</si>
  <si>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</si>
  <si>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</si>
  <si>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</si>
  <si>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</si>
  <si>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</si>
  <si>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</si>
  <si>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</si>
  <si>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</si>
  <si>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</si>
  <si>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</si>
  <si>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</si>
  <si>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</si>
  <si>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</si>
  <si>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</si>
  <si>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</si>
  <si>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</si>
  <si>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</si>
  <si>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</si>
  <si>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</si>
  <si>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</si>
  <si>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</si>
  <si>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</si>
  <si>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</si>
  <si>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</si>
  <si>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</si>
  <si>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</si>
  <si>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</si>
  <si>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</si>
  <si>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</si>
  <si>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</si>
  <si>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</si>
  <si>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</si>
  <si>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</si>
  <si>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</si>
  <si>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</si>
  <si>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</si>
  <si>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</si>
  <si>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</si>
  <si>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</si>
  <si>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</si>
  <si>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</si>
  <si>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</si>
  <si>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</si>
  <si>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</si>
  <si>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</si>
  <si>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</si>
  <si>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</si>
  <si>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</si>
  <si>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</si>
  <si>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</si>
  <si>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</si>
  <si>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</si>
  <si>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</si>
  <si>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</si>
  <si>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</si>
  <si>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</si>
  <si>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</si>
  <si>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</si>
  <si>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</si>
  <si>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</si>
  <si>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</si>
  <si>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</si>
  <si>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</si>
  <si>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</si>
  <si>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</si>
  <si>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</si>
  <si>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</si>
  <si>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</si>
  <si>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</si>
  <si>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</si>
  <si>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</si>
  <si>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</si>
  <si>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</si>
  <si>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</si>
  <si>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</si>
  <si>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</si>
  <si>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</si>
  <si>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</si>
  <si>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</si>
  <si>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</si>
  <si>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</si>
  <si>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</si>
  <si>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</si>
  <si>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</si>
  <si>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</si>
  <si>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</si>
  <si>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</si>
  <si>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</si>
  <si>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</si>
  <si>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</si>
  <si>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</si>
  <si>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</si>
  <si>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</si>
  <si>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</si>
  <si>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</si>
  <si>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</si>
  <si>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</si>
  <si>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</si>
  <si>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</si>
  <si>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</si>
  <si>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</si>
  <si>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</si>
  <si>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</si>
  <si>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</si>
  <si>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</si>
  <si>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</si>
  <si>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</si>
  <si>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</si>
  <si>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</si>
  <si>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</si>
  <si>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</si>
  <si>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</si>
  <si>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</si>
  <si>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</si>
  <si>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</si>
  <si>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</si>
  <si>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</si>
  <si>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</si>
  <si>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</si>
  <si>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</si>
  <si>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</si>
  <si>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</si>
  <si>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</si>
  <si>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</si>
  <si>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</si>
  <si>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</si>
  <si>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</si>
  <si>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</si>
  <si>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</si>
  <si>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</si>
  <si>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</si>
  <si>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</si>
  <si>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</si>
  <si>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</si>
  <si>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</si>
  <si>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</si>
  <si>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</si>
  <si>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</si>
  <si>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</si>
  <si>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</si>
  <si>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</si>
  <si>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</si>
  <si>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</si>
  <si>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</si>
  <si>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</si>
  <si>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</si>
  <si>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</si>
  <si>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</si>
  <si>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</si>
  <si>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</si>
  <si>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</si>
  <si>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</si>
  <si>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</si>
  <si>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</si>
  <si>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</si>
  <si>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</si>
  <si>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</si>
  <si>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</si>
  <si>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</si>
  <si>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</si>
  <si>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</si>
  <si>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</si>
  <si>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</si>
  <si>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</si>
  <si>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</si>
  <si>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</si>
  <si>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</si>
  <si>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</si>
  <si>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</si>
  <si>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</si>
  <si>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</si>
  <si>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</si>
  <si>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</si>
  <si>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</si>
  <si>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</si>
  <si>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</si>
  <si>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</si>
  <si>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</si>
  <si>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</si>
  <si>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</si>
  <si>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</si>
  <si>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</si>
  <si>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</si>
  <si>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</si>
  <si>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</si>
  <si>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</si>
  <si>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</si>
  <si>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</si>
  <si>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</si>
  <si>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</si>
  <si>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</si>
  <si>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</si>
  <si>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</si>
  <si>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</si>
  <si>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</si>
  <si>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</si>
  <si>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</si>
  <si>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</si>
  <si>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</si>
  <si>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</si>
  <si>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</si>
  <si>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</si>
  <si>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</si>
  <si>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</si>
  <si>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</si>
  <si>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</si>
  <si>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</si>
  <si>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</si>
  <si>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</si>
  <si>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</si>
  <si>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</si>
  <si>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</si>
  <si>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</si>
  <si>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</si>
  <si>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</si>
  <si>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</si>
  <si>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</si>
  <si>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</si>
  <si>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</si>
  <si>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</si>
  <si>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</si>
  <si>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</si>
  <si>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</si>
  <si>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</si>
  <si>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</si>
  <si>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</si>
  <si>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</si>
  <si>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</si>
  <si>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</si>
  <si>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</si>
  <si>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</si>
  <si>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</si>
  <si>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</si>
  <si>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</si>
  <si>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</si>
  <si>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</si>
  <si>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</si>
  <si>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</si>
  <si>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</si>
  <si>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</si>
  <si>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</si>
  <si>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</si>
  <si>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</si>
  <si>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</si>
  <si>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</si>
  <si>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</si>
  <si>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</si>
  <si>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</si>
  <si>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</si>
  <si>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</si>
  <si>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</si>
  <si>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</si>
  <si>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</si>
  <si>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</si>
  <si>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</si>
  <si>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</si>
  <si>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</si>
  <si>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</si>
  <si>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</si>
  <si>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</si>
  <si>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</si>
  <si>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</si>
  <si>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</si>
  <si>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</si>
  <si>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</si>
  <si>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</si>
  <si>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</si>
  <si>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</si>
  <si>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</si>
  <si>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</si>
  <si>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</si>
  <si>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</si>
  <si>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</si>
  <si>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</si>
  <si>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</si>
  <si>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</si>
  <si>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</si>
  <si>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</si>
  <si>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</si>
  <si>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</si>
  <si>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</si>
  <si>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</si>
  <si>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</si>
  <si>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</si>
  <si>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</si>
  <si>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</si>
  <si>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</si>
  <si>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</si>
  <si>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</si>
  <si>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</si>
  <si>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</si>
  <si>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</si>
  <si>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</si>
  <si>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</si>
  <si>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</si>
  <si>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</si>
  <si>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</si>
  <si>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</si>
  <si>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</si>
  <si>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</si>
  <si>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</si>
  <si>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</si>
  <si>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</si>
  <si>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</si>
  <si>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</si>
  <si>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</si>
  <si>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</si>
  <si>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</si>
  <si>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</si>
  <si>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</si>
  <si>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</si>
  <si>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</si>
  <si>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</si>
  <si>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</si>
  <si>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</si>
  <si>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</si>
  <si>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</si>
  <si>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</si>
  <si>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</si>
  <si>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</si>
  <si>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</si>
  <si>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</si>
  <si>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</si>
  <si>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</si>
  <si>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</si>
  <si>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</si>
  <si>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</si>
  <si>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</si>
  <si>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</si>
  <si>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</si>
  <si>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</si>
  <si>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</si>
  <si>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</si>
  <si>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</si>
  <si>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</si>
  <si>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</si>
  <si>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</si>
  <si>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</si>
  <si>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</si>
  <si>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</si>
  <si>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</si>
  <si>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</si>
  <si>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</si>
  <si>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</si>
  <si>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</si>
  <si>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</si>
  <si>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</si>
  <si>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</si>
  <si>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</si>
  <si>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</si>
  <si>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</si>
  <si>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</si>
  <si>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</si>
  <si>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</si>
  <si>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</si>
  <si>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</si>
  <si>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</si>
  <si>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</si>
  <si>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</si>
  <si>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</si>
  <si>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</si>
  <si>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</si>
  <si>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</si>
  <si>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</si>
  <si>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</si>
  <si>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</si>
  <si>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</si>
  <si>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</si>
  <si>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</si>
  <si>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</si>
  <si>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</si>
  <si>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</si>
  <si>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</si>
  <si>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</si>
  <si>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</si>
  <si>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</si>
  <si>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</si>
  <si>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</si>
  <si>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</si>
  <si>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</si>
  <si>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</si>
  <si>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</si>
  <si>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</si>
  <si>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</si>
  <si>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</si>
  <si>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</si>
  <si>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</si>
  <si>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</si>
  <si>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 o de Bienestar Familiar</t>
  </si>
  <si>
    <t>052</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</si>
  <si>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éste asuma con su personal y bajo su exclusiva responsabilidad dicha atención.</t>
  </si>
  <si>
    <t>070</t>
  </si>
  <si>
    <t>$207.27 9.273</t>
  </si>
  <si>
    <t>Prestar el servicio de atención, educación inicial y cuidado a niños y niñas menores de 5 años, o hasta su ingreso al grado de Transición, con el fin de promover el desarrollo integral de la Primera Infancia con calidad, de conformidad con los lineamientos, manual operático, las directrices, parámetros y estándares establecidos por el ICBF, en el marco de la estrategia de atención integral de CERO A SIEMPRESIEMPRE, así como regular las condiciones entre las partes derivadas de la entrega de aportes del ICBF a la Entidad Administrador a del Servicio, para que éste asuma con su personal y bajo su exclusiva responsabilida d dicha atención.</t>
  </si>
  <si>
    <t>240</t>
  </si>
  <si>
    <t>$278.25 1.431</t>
  </si>
  <si>
    <t>284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</si>
  <si>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operático, las directrices, parámetros y estándares establecidos por el ICBF, en el marco de la estrategia de atención integral de CERO A SIEMPRE.</t>
  </si>
  <si>
    <t>$280.23 4.554</t>
  </si>
  <si>
    <t>147</t>
  </si>
  <si>
    <t>078</t>
  </si>
  <si>
    <t>088</t>
  </si>
  <si>
    <t>"Prestar el servicio de Hogares Infantiles HI-, de conformidad con el manual operátivo de la modalidad institucional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</si>
  <si>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</si>
  <si>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MARIO ALBERTO PAJOY TORRES</t>
  </si>
  <si>
    <t>Carrera 6 No. 6A- 10 Barrio El Centro</t>
  </si>
  <si>
    <t>3133476352</t>
  </si>
  <si>
    <t>hogarinfantilmon@hotmail.com</t>
  </si>
  <si>
    <t>2021-18-18000782020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</si>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</sst>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404</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891190223</v>
      </c>
      <c r="C20" s="5"/>
      <c r="D20" s="73"/>
      <c r="E20" s="5"/>
      <c r="F20" s="5"/>
      <c r="G20" s="5"/>
      <c r="H20" s="185"/>
      <c r="I20" s="148" t="s">
        <v>404</v>
      </c>
      <c r="J20" s="149" t="s">
        <v>413</v>
      </c>
      <c r="K20" s="150">
        <v>286393125</v>
      </c>
      <c r="L20" s="151"/>
      <c r="M20" s="151">
        <v>44561</v>
      </c>
      <c r="N20" s="134">
        <f>+(M20-L20)/30</f>
        <v>1485.3666666666666</v>
      </c>
      <c r="O20" s="137"/>
      <c r="U20" s="133"/>
      <c r="V20" s="105">
        <f ca="1">NOW()</f>
        <v>44192.908172685187</v>
      </c>
      <c r="W20" s="105">
        <f ca="1">NOW()</f>
        <v>44192.908172685187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Y VECINOS HOGAR INFANTIL LA MONTAÑITA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10" t="s">
        <v>2677</v>
      </c>
      <c r="E48" s="144">
        <v>42030</v>
      </c>
      <c r="F48" s="144">
        <v>42369</v>
      </c>
      <c r="G48" s="159">
        <f>IF(AND(E48&lt;&gt;"",F48&lt;&gt;""),((F48-E48)/30),"")</f>
        <v>11.3</v>
      </c>
      <c r="H48" s="121" t="s">
        <v>2678</v>
      </c>
      <c r="I48" s="113" t="s">
        <v>404</v>
      </c>
      <c r="J48" s="113" t="s">
        <v>413</v>
      </c>
      <c r="K48" s="122">
        <v>241833725</v>
      </c>
      <c r="L48" s="115"/>
      <c r="M48" s="116"/>
      <c r="N48" s="115" t="s">
        <v>27</v>
      </c>
      <c r="O48" s="115" t="s">
        <v>26</v>
      </c>
      <c r="P48" s="78"/>
    </row>
    <row r="49" spans="1:16" s="6" customFormat="1" ht="24.75" customHeight="1" x14ac:dyDescent="0.25">
      <c r="A49" s="142">
        <v>2</v>
      </c>
      <c r="B49" s="121" t="s">
        <v>2676</v>
      </c>
      <c r="C49" s="112" t="s">
        <v>31</v>
      </c>
      <c r="D49" s="110" t="s">
        <v>2679</v>
      </c>
      <c r="E49" s="144">
        <v>42394</v>
      </c>
      <c r="F49" s="144">
        <v>42674</v>
      </c>
      <c r="G49" s="159">
        <f t="shared" ref="G49:G50" si="2">IF(AND(E49&lt;&gt;"",F49&lt;&gt;""),((F49-E49)/30),"")</f>
        <v>9.3333333333333339</v>
      </c>
      <c r="H49" s="121" t="s">
        <v>2678</v>
      </c>
      <c r="I49" s="113" t="s">
        <v>404</v>
      </c>
      <c r="J49" s="113" t="s">
        <v>413</v>
      </c>
      <c r="K49" s="122" t="s">
        <v>2680</v>
      </c>
      <c r="L49" s="115"/>
      <c r="M49" s="116"/>
      <c r="N49" s="115" t="s">
        <v>27</v>
      </c>
      <c r="O49" s="115" t="s">
        <v>26</v>
      </c>
      <c r="P49" s="78"/>
    </row>
    <row r="50" spans="1:16" s="6" customFormat="1" ht="24.75" customHeight="1" x14ac:dyDescent="0.25">
      <c r="A50" s="142">
        <v>3</v>
      </c>
      <c r="B50" s="121" t="s">
        <v>2676</v>
      </c>
      <c r="C50" s="112" t="s">
        <v>31</v>
      </c>
      <c r="D50" s="110" t="s">
        <v>2682</v>
      </c>
      <c r="E50" s="144">
        <v>42675</v>
      </c>
      <c r="F50" s="144">
        <v>43039</v>
      </c>
      <c r="G50" s="159">
        <f t="shared" si="2"/>
        <v>12.133333333333333</v>
      </c>
      <c r="H50" s="118" t="s">
        <v>2681</v>
      </c>
      <c r="I50" s="113" t="s">
        <v>404</v>
      </c>
      <c r="J50" s="113" t="s">
        <v>413</v>
      </c>
      <c r="K50" s="122" t="s">
        <v>2683</v>
      </c>
      <c r="L50" s="115"/>
      <c r="M50" s="116"/>
      <c r="N50" s="115" t="s">
        <v>27</v>
      </c>
      <c r="O50" s="115" t="s">
        <v>26</v>
      </c>
      <c r="P50" s="78"/>
    </row>
    <row r="51" spans="1:16" s="6" customFormat="1" ht="24.75" customHeight="1" outlineLevel="1" x14ac:dyDescent="0.25">
      <c r="A51" s="142">
        <v>4</v>
      </c>
      <c r="B51" s="121" t="s">
        <v>2676</v>
      </c>
      <c r="C51" s="112" t="s">
        <v>31</v>
      </c>
      <c r="D51" s="110" t="s">
        <v>2684</v>
      </c>
      <c r="E51" s="144">
        <v>43040</v>
      </c>
      <c r="F51" s="144">
        <v>43404</v>
      </c>
      <c r="G51" s="159">
        <f t="shared" ref="G51:G107" si="3">IF(AND(E51&lt;&gt;"",F51&lt;&gt;""),((F51-E51)/30),"")</f>
        <v>12.133333333333333</v>
      </c>
      <c r="H51" s="121" t="s">
        <v>2685</v>
      </c>
      <c r="I51" s="113" t="s">
        <v>404</v>
      </c>
      <c r="J51" s="113" t="s">
        <v>413</v>
      </c>
      <c r="K51" s="122" t="s">
        <v>2686</v>
      </c>
      <c r="L51" s="115"/>
      <c r="M51" s="116"/>
      <c r="N51" s="115" t="s">
        <v>27</v>
      </c>
      <c r="O51" s="115" t="s">
        <v>26</v>
      </c>
      <c r="P51" s="78"/>
    </row>
    <row r="52" spans="1:16" s="7" customFormat="1" ht="24.75" customHeight="1" outlineLevel="1" x14ac:dyDescent="0.25">
      <c r="A52" s="143">
        <v>5</v>
      </c>
      <c r="B52" s="121" t="s">
        <v>2676</v>
      </c>
      <c r="C52" s="112" t="s">
        <v>31</v>
      </c>
      <c r="D52" s="110" t="s">
        <v>2687</v>
      </c>
      <c r="E52" s="144">
        <v>43405</v>
      </c>
      <c r="F52" s="144">
        <v>43441</v>
      </c>
      <c r="G52" s="159">
        <f t="shared" si="3"/>
        <v>1.2</v>
      </c>
      <c r="H52" s="121" t="s">
        <v>2685</v>
      </c>
      <c r="I52" s="113" t="s">
        <v>404</v>
      </c>
      <c r="J52" s="113" t="s">
        <v>413</v>
      </c>
      <c r="K52" s="122">
        <v>27759479</v>
      </c>
      <c r="L52" s="115"/>
      <c r="M52" s="116"/>
      <c r="N52" s="115" t="s">
        <v>27</v>
      </c>
      <c r="O52" s="115" t="s">
        <v>26</v>
      </c>
      <c r="P52" s="79"/>
    </row>
    <row r="53" spans="1:16" s="7" customFormat="1" ht="24.75" customHeight="1" outlineLevel="1" x14ac:dyDescent="0.25">
      <c r="A53" s="143">
        <v>6</v>
      </c>
      <c r="B53" s="121" t="s">
        <v>2676</v>
      </c>
      <c r="C53" s="112" t="s">
        <v>31</v>
      </c>
      <c r="D53" s="110" t="s">
        <v>2689</v>
      </c>
      <c r="E53" s="144">
        <v>43484</v>
      </c>
      <c r="F53" s="144">
        <v>43814</v>
      </c>
      <c r="G53" s="159">
        <f t="shared" si="3"/>
        <v>11</v>
      </c>
      <c r="H53" s="118" t="s">
        <v>2690</v>
      </c>
      <c r="I53" s="113" t="s">
        <v>404</v>
      </c>
      <c r="J53" s="113" t="s">
        <v>413</v>
      </c>
      <c r="K53" s="122">
        <v>249061453</v>
      </c>
      <c r="L53" s="123"/>
      <c r="M53" s="116"/>
      <c r="N53" s="115" t="s">
        <v>27</v>
      </c>
      <c r="O53" s="115" t="s">
        <v>1148</v>
      </c>
      <c r="P53" s="79"/>
    </row>
    <row r="54" spans="1:16" s="7" customFormat="1" ht="24.75" customHeight="1" outlineLevel="1" x14ac:dyDescent="0.25">
      <c r="A54" s="143">
        <v>7</v>
      </c>
      <c r="B54" s="121" t="s">
        <v>2676</v>
      </c>
      <c r="C54" s="112" t="s">
        <v>31</v>
      </c>
      <c r="D54" s="110" t="s">
        <v>2698</v>
      </c>
      <c r="E54" s="144">
        <v>41258</v>
      </c>
      <c r="F54" s="144">
        <v>42004</v>
      </c>
      <c r="G54" s="159">
        <f t="shared" si="3"/>
        <v>24.866666666666667</v>
      </c>
      <c r="H54" s="121" t="s">
        <v>2678</v>
      </c>
      <c r="I54" s="113" t="s">
        <v>404</v>
      </c>
      <c r="J54" s="113" t="s">
        <v>413</v>
      </c>
      <c r="K54" s="117">
        <v>450917846</v>
      </c>
      <c r="L54" s="115"/>
      <c r="M54" s="116"/>
      <c r="N54" s="115" t="s">
        <v>27</v>
      </c>
      <c r="O54" s="115" t="s">
        <v>1148</v>
      </c>
      <c r="P54" s="79"/>
    </row>
    <row r="55" spans="1:16" s="7" customFormat="1" ht="24.75" customHeight="1" outlineLevel="1" x14ac:dyDescent="0.25">
      <c r="A55" s="143">
        <v>8</v>
      </c>
      <c r="B55" s="111"/>
      <c r="C55" s="112"/>
      <c r="D55" s="110"/>
      <c r="E55" s="144"/>
      <c r="F55" s="144"/>
      <c r="G55" s="159" t="str">
        <f t="shared" si="3"/>
        <v/>
      </c>
      <c r="H55" s="121"/>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2688</v>
      </c>
      <c r="E114" s="144">
        <v>43881</v>
      </c>
      <c r="F114" s="144">
        <v>44196</v>
      </c>
      <c r="G114" s="159">
        <f>IF(AND(E114&lt;&gt;"",F114&lt;&gt;""),((F114-E114)/30),"")</f>
        <v>10.5</v>
      </c>
      <c r="H114" s="121" t="s">
        <v>2691</v>
      </c>
      <c r="I114" s="120" t="s">
        <v>404</v>
      </c>
      <c r="J114" s="120" t="s">
        <v>413</v>
      </c>
      <c r="K114" s="122">
        <v>288643619</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30426</v>
      </c>
      <c r="D193" s="5"/>
      <c r="E193" s="125">
        <v>3747</v>
      </c>
      <c r="F193" s="5"/>
      <c r="G193" s="5"/>
      <c r="H193" s="146" t="s">
        <v>2692</v>
      </c>
      <c r="J193" s="5"/>
      <c r="K193" s="126">
        <v>30426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http://purl.org/dc/terms/"/>
    <ds:schemaRef ds:uri="http://schemas.openxmlformats.org/package/2006/metadata/core-properties"/>
    <ds:schemaRef ds:uri="http://purl.org/dc/elements/1.1/"/>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2020-12-28T02:54:52Z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