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A ISLA\Documents\OFERENTES DE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6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<sst xmlns="http://schemas.openxmlformats.org/spreadsheetml/2006/main" count="3071" uniqueCount="2695">
  <si>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</si>
  <si>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</si>
  <si>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</si>
  <si>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</si>
  <si>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</si>
  <si>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</si>
  <si>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</si>
  <si>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</si>
  <si>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</si>
  <si>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</si>
  <si>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</si>
  <si>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</si>
  <si>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</si>
  <si>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</si>
  <si>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</si>
  <si>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</si>
  <si>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</si>
  <si>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</si>
  <si>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</si>
  <si>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</si>
  <si>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</si>
  <si>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</si>
  <si>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</si>
  <si>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</si>
  <si>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</si>
  <si>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</si>
  <si>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</si>
  <si>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</si>
  <si>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</si>
  <si>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</si>
  <si>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</si>
  <si>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</si>
  <si>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</si>
  <si>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</si>
  <si>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</si>
  <si>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</si>
  <si>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</si>
  <si>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</si>
  <si>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</si>
  <si>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</si>
  <si>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</si>
  <si>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</si>
  <si>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</si>
  <si>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</si>
  <si>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</si>
  <si>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</si>
  <si>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</si>
  <si>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</si>
  <si>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</si>
  <si>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</si>
  <si>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</si>
  <si>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</si>
  <si>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</si>
  <si>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</si>
  <si>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</si>
  <si>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</si>
  <si>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</si>
  <si>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</si>
  <si>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</si>
  <si>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</si>
  <si>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</si>
  <si>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</si>
  <si>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</si>
  <si>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</si>
  <si>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</si>
  <si>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</si>
  <si>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</si>
  <si>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</si>
  <si>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</si>
  <si>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</si>
  <si>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</si>
  <si>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</si>
  <si>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</si>
  <si>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</si>
  <si>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</si>
  <si>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</si>
  <si>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</si>
  <si>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</si>
  <si>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</si>
  <si>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</si>
  <si>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</si>
  <si>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</si>
  <si>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</si>
  <si>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</si>
  <si>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</si>
  <si>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</si>
  <si>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</si>
  <si>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</si>
  <si>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</si>
  <si>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</si>
  <si>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</si>
  <si>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</si>
  <si>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</si>
  <si>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</si>
  <si>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</si>
  <si>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</si>
  <si>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</si>
  <si>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</si>
  <si>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</si>
  <si>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</si>
  <si>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</si>
  <si>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</si>
  <si>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</si>
  <si>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</si>
  <si>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</si>
  <si>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</si>
  <si>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</si>
  <si>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</si>
  <si>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</si>
  <si>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</si>
  <si>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</si>
  <si>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</si>
  <si>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</si>
  <si>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</si>
  <si>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</si>
  <si>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</si>
  <si>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</si>
  <si>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</si>
  <si>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</si>
  <si>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</si>
  <si>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</si>
  <si>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</si>
  <si>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</si>
  <si>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</si>
  <si>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</si>
  <si>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</si>
  <si>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</si>
  <si>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</si>
  <si>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</si>
  <si>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</si>
  <si>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</si>
  <si>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</si>
  <si>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</si>
  <si>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</si>
  <si>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</si>
  <si>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</si>
  <si>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</si>
  <si>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</si>
  <si>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</si>
  <si>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</si>
  <si>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</si>
  <si>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</si>
  <si>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</si>
  <si>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</si>
  <si>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</si>
  <si>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</si>
  <si>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</si>
  <si>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</si>
  <si>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</si>
  <si>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</si>
  <si>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</si>
  <si>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</si>
  <si>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</si>
  <si>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</si>
  <si>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</si>
  <si>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</si>
  <si>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</si>
  <si>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</si>
  <si>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</si>
  <si>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</si>
  <si>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</si>
  <si>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</si>
  <si>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</si>
  <si>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</si>
  <si>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</si>
  <si>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</si>
  <si>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</si>
  <si>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</si>
  <si>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</si>
  <si>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</si>
  <si>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</si>
  <si>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</si>
  <si>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</si>
  <si>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</si>
  <si>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</si>
  <si>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</si>
  <si>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</si>
  <si>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</si>
  <si>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</si>
  <si>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</si>
  <si>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</si>
  <si>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</si>
  <si>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</si>
  <si>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</si>
  <si>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</si>
  <si>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</si>
  <si>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</si>
  <si>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</si>
  <si>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</si>
  <si>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</si>
  <si>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</si>
  <si>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</si>
  <si>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</si>
  <si>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</si>
  <si>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</si>
  <si>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</si>
  <si>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</si>
  <si>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</si>
  <si>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</si>
  <si>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</si>
  <si>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</si>
  <si>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</si>
  <si>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</si>
  <si>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</si>
  <si>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</si>
  <si>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</si>
  <si>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</si>
  <si>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</si>
  <si>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</si>
  <si>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</si>
  <si>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</si>
  <si>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</si>
  <si>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</si>
  <si>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</si>
  <si>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</si>
  <si>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</si>
  <si>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</si>
  <si>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</si>
  <si>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</si>
  <si>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</si>
  <si>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</si>
  <si>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</si>
  <si>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</si>
  <si>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</si>
  <si>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</si>
  <si>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</si>
  <si>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</si>
  <si>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</si>
  <si>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</si>
  <si>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</si>
  <si>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</si>
  <si>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</si>
  <si>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</si>
  <si>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</si>
  <si>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</si>
  <si>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</si>
  <si>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</si>
  <si>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</si>
  <si>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</si>
  <si>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</si>
  <si>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</si>
  <si>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</si>
  <si>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</si>
  <si>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</si>
  <si>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</si>
  <si>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</si>
  <si>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</si>
  <si>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</si>
  <si>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</si>
  <si>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</si>
  <si>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</si>
  <si>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</si>
  <si>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</si>
  <si>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</si>
  <si>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</si>
  <si>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</si>
  <si>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</si>
  <si>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</si>
  <si>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</si>
  <si>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</si>
  <si>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</si>
  <si>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</si>
  <si>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</si>
  <si>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</si>
  <si>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</si>
  <si>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</si>
  <si>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</si>
  <si>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</si>
  <si>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</si>
  <si>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</si>
  <si>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</si>
  <si>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</si>
  <si>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</si>
  <si>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</si>
  <si>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</si>
  <si>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</si>
  <si>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</si>
  <si>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</si>
  <si>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</si>
  <si>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</si>
  <si>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</si>
  <si>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</si>
  <si>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</si>
  <si>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</si>
  <si>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</si>
  <si>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</si>
  <si>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</si>
  <si>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</si>
  <si>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</si>
  <si>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</si>
  <si>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</si>
  <si>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</si>
  <si>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</si>
  <si>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</si>
  <si>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</si>
  <si>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</si>
  <si>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</si>
  <si>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</si>
  <si>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</si>
  <si>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</si>
  <si>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</si>
  <si>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</si>
  <si>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</si>
  <si>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</si>
  <si>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</si>
  <si>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</si>
  <si>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</si>
  <si>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</si>
  <si>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</si>
  <si>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</si>
  <si>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</si>
  <si>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</si>
  <si>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</si>
  <si>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</si>
  <si>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</si>
  <si>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</si>
  <si>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</si>
  <si>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</si>
  <si>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</si>
  <si>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</si>
  <si>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</si>
  <si>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</si>
  <si>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</si>
  <si>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</si>
  <si>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</si>
  <si>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</si>
  <si>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</si>
  <si>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</si>
  <si>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</si>
  <si>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</si>
  <si>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</si>
  <si>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</si>
  <si>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</si>
  <si>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</si>
  <si>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</si>
  <si>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</si>
  <si>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</si>
  <si>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</si>
  <si>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</si>
  <si>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</si>
  <si>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</si>
  <si>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</si>
  <si>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</si>
  <si>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</si>
  <si>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</si>
  <si>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</si>
  <si>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</si>
  <si>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</si>
  <si>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</si>
  <si>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</si>
  <si>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</si>
  <si>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</si>
  <si>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</si>
  <si>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</si>
  <si>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</si>
  <si>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</si>
  <si>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</si>
  <si>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</si>
  <si>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</si>
  <si>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</si>
  <si>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</si>
  <si>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</si>
  <si>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</si>
  <si>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</si>
  <si>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</si>
  <si>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</si>
  <si>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</si>
  <si>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</si>
  <si>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</si>
  <si>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</si>
  <si>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</si>
  <si>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</si>
  <si>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</si>
  <si>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</si>
  <si>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</si>
  <si>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</si>
  <si>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</si>
  <si>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</si>
  <si>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</si>
  <si>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</si>
  <si>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</si>
  <si>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</si>
  <si>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</si>
  <si>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</si>
  <si>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</si>
  <si>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</si>
  <si>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</si>
  <si>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</si>
  <si>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</si>
  <si>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</si>
  <si>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</si>
  <si>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</si>
  <si>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</si>
  <si>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</si>
  <si>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</si>
  <si>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</si>
  <si>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</si>
  <si>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</si>
  <si>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</si>
  <si>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</si>
  <si>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</si>
  <si>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</si>
  <si>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</si>
  <si>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</si>
  <si>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</si>
  <si>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</si>
  <si>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</si>
  <si>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</si>
  <si>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</si>
  <si>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</si>
  <si>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</si>
  <si>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</si>
  <si>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</si>
  <si>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</si>
  <si>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</si>
  <si>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</si>
  <si>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</si>
  <si>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</si>
  <si>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</si>
  <si>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</si>
  <si>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</si>
  <si>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</si>
  <si>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</si>
  <si>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</si>
  <si>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</si>
  <si>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</si>
  <si>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</si>
  <si>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</si>
  <si>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</si>
  <si>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</si>
  <si>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</si>
  <si>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</si>
  <si>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</si>
  <si>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</si>
  <si>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</si>
  <si>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</si>
  <si>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</si>
  <si>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</si>
  <si>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</si>
  <si>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</si>
  <si>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</si>
  <si>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</si>
  <si>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</si>
  <si>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</si>
  <si>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</si>
  <si>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</si>
  <si>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</si>
  <si>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</si>
  <si>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</si>
  <si>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</si>
  <si>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</si>
  <si>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</si>
  <si>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</si>
  <si>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</si>
  <si>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</si>
  <si>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</si>
  <si>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</si>
  <si>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</si>
  <si>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</si>
  <si>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</si>
  <si>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</si>
  <si>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</si>
  <si>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</si>
  <si>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</si>
  <si>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</si>
  <si>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</si>
  <si>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</si>
  <si>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</si>
  <si>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</si>
  <si>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</si>
  <si>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</si>
  <si>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</si>
  <si>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</si>
  <si>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</si>
  <si>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</si>
  <si>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</si>
  <si>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</si>
  <si>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</si>
  <si>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</si>
  <si>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</si>
  <si>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</si>
  <si>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</si>
  <si>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</si>
  <si>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</si>
  <si>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</si>
  <si>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</si>
  <si>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</si>
  <si>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</si>
  <si>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</si>
  <si>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</si>
  <si>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</si>
  <si>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</si>
  <si>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</si>
  <si>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</si>
  <si>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</si>
  <si>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</si>
  <si>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</si>
  <si>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</si>
  <si>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</si>
  <si>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</si>
  <si>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</si>
  <si>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</si>
  <si>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</si>
  <si>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</si>
  <si>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</si>
  <si>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</si>
  <si>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</si>
  <si>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</si>
  <si>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</si>
  <si>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</si>
  <si>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</si>
  <si>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</si>
  <si>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</si>
  <si>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</si>
  <si>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</si>
  <si>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</si>
  <si>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</si>
  <si>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</si>
  <si>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</si>
  <si>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</si>
  <si>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</si>
  <si>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</si>
  <si>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</si>
  <si>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</si>
  <si>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</si>
  <si>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</si>
  <si>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</si>
  <si>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</si>
  <si>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</si>
  <si>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</si>
  <si>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</si>
  <si>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</si>
  <si>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</si>
  <si>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</si>
  <si>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</si>
  <si>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</si>
  <si>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</si>
  <si>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</si>
  <si>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</si>
  <si>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</si>
  <si>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</si>
  <si>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</si>
  <si>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</si>
  <si>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</si>
  <si>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</si>
  <si>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</si>
  <si>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</si>
  <si>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</si>
  <si>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</si>
  <si>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</si>
  <si>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</si>
  <si>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</si>
  <si>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</si>
  <si>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</si>
  <si>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</si>
  <si>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</si>
  <si>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</si>
  <si>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</si>
  <si>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</si>
  <si>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</si>
  <si>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</si>
  <si>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</si>
  <si>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</si>
  <si>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</si>
  <si>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</si>
  <si>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</si>
  <si>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</si>
  <si>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</si>
  <si>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</si>
  <si>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</si>
  <si>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</si>
  <si>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</si>
  <si>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</si>
  <si>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</si>
  <si>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</si>
  <si>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</si>
  <si>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</si>
  <si>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</si>
  <si>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</si>
  <si>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</si>
  <si>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</si>
  <si>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</si>
  <si>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</si>
  <si>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</si>
  <si>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</si>
  <si>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</si>
  <si>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</si>
  <si>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</si>
  <si>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</si>
  <si>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</si>
  <si>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</si>
  <si>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</si>
  <si>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</si>
  <si>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</si>
  <si>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</si>
  <si>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</si>
  <si>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</si>
  <si>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</si>
  <si>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</si>
  <si>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</si>
  <si>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</si>
  <si>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</si>
  <si>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</si>
  <si>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</si>
  <si>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</si>
  <si>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</si>
  <si>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</si>
  <si>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</si>
  <si>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</si>
  <si>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</si>
  <si>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</si>
  <si>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</si>
  <si>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</si>
  <si>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</si>
  <si>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</si>
  <si>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</si>
  <si>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</si>
  <si>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</si>
  <si>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</si>
  <si>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</si>
  <si>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</si>
  <si>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</si>
  <si>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</si>
  <si>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</si>
  <si>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</si>
  <si>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</si>
  <si>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</si>
  <si>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</si>
  <si>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</si>
  <si>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</si>
  <si>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</si>
  <si>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</si>
  <si>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</si>
  <si>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</si>
  <si>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</si>
  <si>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</si>
  <si>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</si>
  <si>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</si>
  <si>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</si>
  <si>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</si>
  <si>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</si>
  <si>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</si>
  <si>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</si>
  <si>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</si>
  <si>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</si>
  <si>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</si>
  <si>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</si>
  <si>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</si>
  <si>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</si>
  <si>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</si>
  <si>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</si>
  <si>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</si>
  <si>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</si>
  <si>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</si>
  <si>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</si>
  <si>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</si>
  <si>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</si>
  <si>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</si>
  <si>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</si>
  <si>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</si>
  <si>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</si>
  <si>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</si>
  <si>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</si>
  <si>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</si>
  <si>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</si>
  <si>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</si>
  <si>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</si>
  <si>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</si>
  <si>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</si>
  <si>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</si>
  <si>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</si>
  <si>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</si>
  <si>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</si>
  <si>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</si>
  <si>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</si>
  <si>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</si>
  <si>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</si>
  <si>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</si>
  <si>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</si>
  <si>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</si>
  <si>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</si>
  <si>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</si>
  <si>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</si>
  <si>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</si>
  <si>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</si>
  <si>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</si>
  <si>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</si>
  <si>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</si>
  <si>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</si>
  <si>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</si>
  <si>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</si>
  <si>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</si>
  <si>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</si>
  <si>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</si>
  <si>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</si>
  <si>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</si>
  <si>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</si>
  <si>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</si>
  <si>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</si>
  <si>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</si>
  <si>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</si>
  <si>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</si>
  <si>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</si>
  <si>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</si>
  <si>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</si>
  <si>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</si>
  <si>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</si>
  <si>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</si>
  <si>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</si>
  <si>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</si>
  <si>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</si>
  <si>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</si>
  <si>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</si>
  <si>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</si>
  <si>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</si>
  <si>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</si>
  <si>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</si>
  <si>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</si>
  <si>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</si>
  <si>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</si>
  <si>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</si>
  <si>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</si>
  <si>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</si>
  <si>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</si>
  <si>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</si>
  <si>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</si>
  <si>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</si>
  <si>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</si>
  <si>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</si>
  <si>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</si>
  <si>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</si>
  <si>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</si>
  <si>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</si>
  <si>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</si>
  <si>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</si>
  <si>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</si>
  <si>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</si>
  <si>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</si>
  <si>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</si>
  <si>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</si>
  <si>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</si>
  <si>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</si>
  <si>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</si>
  <si>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</si>
  <si>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</si>
  <si>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</si>
  <si>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</si>
  <si>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</si>
  <si>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</si>
  <si>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</si>
  <si>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</si>
  <si>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</si>
  <si>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</si>
  <si>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</si>
  <si>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</si>
  <si>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</si>
  <si>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</si>
  <si>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</si>
  <si>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</si>
  <si>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</si>
  <si>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</si>
  <si>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</si>
  <si>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</si>
  <si>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</si>
  <si>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</si>
  <si>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</si>
  <si>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</si>
  <si>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</si>
  <si>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</si>
  <si>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</si>
  <si>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</si>
  <si>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</si>
  <si>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</si>
  <si>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</si>
  <si>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</si>
  <si>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</si>
  <si>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</si>
  <si>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</si>
  <si>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</si>
  <si>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</si>
  <si>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</si>
  <si>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</si>
  <si>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</si>
  <si>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</si>
  <si>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</si>
  <si>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</si>
  <si>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</si>
  <si>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</si>
  <si>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</si>
  <si>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</si>
  <si>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</si>
  <si>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</si>
  <si>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</si>
  <si>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</si>
  <si>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</si>
  <si>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</si>
  <si>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</si>
  <si>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</si>
  <si>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</si>
  <si>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</si>
  <si>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</si>
  <si>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</si>
  <si>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</si>
  <si>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</si>
  <si>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</si>
  <si>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</si>
  <si>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</si>
  <si>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</si>
  <si>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</si>
  <si>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</si>
  <si>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</si>
  <si>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</si>
  <si>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</si>
  <si>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</si>
  <si>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</si>
  <si>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</si>
  <si>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</si>
  <si>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</si>
  <si>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</si>
  <si>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</si>
  <si>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</si>
  <si>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</si>
  <si>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</si>
  <si>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</si>
  <si>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</si>
  <si>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</si>
  <si>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</si>
  <si>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</si>
  <si>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</si>
  <si>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</si>
  <si>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</si>
  <si>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</si>
  <si>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</si>
  <si>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</si>
  <si>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</si>
  <si>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</si>
  <si>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</si>
  <si>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</si>
  <si>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</si>
  <si>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</si>
  <si>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</si>
  <si>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</si>
  <si>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</si>
  <si>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</si>
  <si>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</si>
  <si>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</si>
  <si>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</si>
  <si>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</si>
  <si>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</si>
  <si>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</si>
  <si>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</si>
  <si>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</si>
  <si>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</si>
  <si>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</si>
  <si>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</si>
  <si>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</si>
  <si>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</si>
  <si>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</si>
  <si>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</si>
  <si>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</si>
  <si>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</si>
  <si>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</si>
  <si>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</si>
  <si>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</si>
  <si>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</si>
  <si>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</si>
  <si>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</si>
  <si>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</si>
  <si>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</si>
  <si>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</si>
  <si>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</si>
  <si>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</si>
  <si>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</si>
  <si>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</si>
  <si>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</si>
  <si>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</si>
  <si>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</si>
  <si>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</si>
  <si>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</si>
  <si>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</si>
  <si>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</si>
  <si>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</si>
  <si>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</si>
  <si>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</si>
  <si>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</si>
  <si>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</si>
  <si>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</si>
  <si>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</si>
  <si>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</si>
  <si>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</si>
  <si>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</si>
  <si>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</si>
  <si>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</si>
  <si>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</si>
  <si>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</si>
  <si>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</si>
  <si>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</si>
  <si>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</si>
  <si>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</si>
  <si>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</si>
  <si>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</si>
  <si>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</si>
  <si>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</si>
  <si>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</si>
  <si>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</si>
  <si>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</si>
  <si>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</si>
  <si>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</si>
  <si>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</si>
  <si>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</si>
  <si>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</si>
  <si>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</si>
  <si>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</si>
  <si>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</si>
  <si>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</si>
  <si>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</si>
  <si>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</si>
  <si>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</si>
  <si>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</si>
  <si>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</si>
  <si>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</si>
  <si>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</si>
  <si>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</si>
  <si>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</si>
  <si>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</si>
  <si>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</si>
  <si>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</si>
  <si>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</si>
  <si>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</si>
  <si>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</si>
  <si>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</si>
  <si>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</si>
  <si>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</si>
  <si>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</si>
  <si>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</si>
  <si>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</si>
  <si>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</si>
  <si>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</si>
  <si>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</si>
  <si>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</si>
  <si>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</si>
  <si>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</si>
  <si>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</si>
  <si>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</si>
  <si>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</si>
  <si>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</si>
  <si>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</si>
  <si>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</si>
  <si>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</si>
  <si>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</si>
  <si>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</si>
  <si>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</si>
  <si>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</si>
  <si>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</si>
  <si>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</si>
  <si>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</si>
  <si>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</si>
  <si>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</si>
  <si>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</si>
  <si>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</si>
  <si>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</si>
  <si>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</si>
  <si>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</si>
  <si>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</si>
  <si>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</si>
  <si>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</si>
  <si>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</si>
  <si>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</si>
  <si>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</si>
  <si>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</si>
  <si>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</si>
  <si>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</si>
  <si>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</si>
  <si>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</si>
  <si>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</si>
  <si>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</si>
  <si>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</si>
  <si>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</si>
  <si>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</si>
  <si>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</si>
  <si>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</si>
  <si>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</si>
  <si>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</si>
  <si>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</si>
  <si>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</si>
  <si>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</si>
  <si>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</si>
  <si>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</si>
  <si>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</si>
  <si>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</si>
  <si>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</si>
  <si>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</si>
  <si>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</si>
  <si>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</si>
  <si>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</si>
  <si>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</si>
  <si>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</si>
  <si>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</si>
  <si>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</si>
  <si>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</si>
  <si>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</si>
  <si>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</si>
  <si>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</si>
  <si>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</si>
  <si>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</si>
  <si>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</si>
  <si>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</si>
  <si>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</si>
  <si>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</si>
  <si>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</si>
  <si>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</si>
  <si>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</si>
  <si>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</si>
  <si>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</si>
  <si>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</si>
  <si>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</si>
  <si>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</si>
  <si>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</si>
  <si>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</si>
  <si>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</si>
  <si>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</si>
  <si>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</si>
  <si>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</si>
  <si>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</si>
  <si>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</si>
  <si>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</si>
  <si>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</si>
  <si>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</si>
  <si>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</si>
  <si>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</si>
  <si>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</si>
  <si>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</si>
  <si>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</si>
  <si>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</si>
  <si>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</si>
  <si>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</si>
  <si>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</si>
  <si>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</si>
  <si>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</si>
  <si>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</si>
  <si>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</si>
  <si>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</si>
  <si>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</si>
  <si>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</si>
  <si>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</si>
  <si>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</si>
  <si>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</si>
  <si>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</si>
  <si>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</si>
  <si>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</si>
  <si>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</si>
  <si>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</si>
  <si>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</si>
  <si>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</si>
  <si>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</si>
  <si>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</si>
  <si>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</si>
  <si>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</si>
  <si>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</si>
  <si>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</si>
  <si>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</si>
  <si>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</si>
  <si>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</si>
  <si>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</si>
  <si>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</si>
  <si>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</si>
  <si>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</si>
  <si>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</si>
  <si>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</si>
  <si>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</si>
  <si>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</si>
  <si>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</si>
  <si>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</si>
  <si>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</si>
  <si>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</si>
  <si>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</si>
  <si>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</si>
  <si>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</si>
  <si>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</si>
  <si>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</si>
  <si>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</si>
  <si>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</si>
  <si>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</si>
  <si>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</si>
  <si>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</si>
  <si>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</si>
  <si>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</si>
  <si>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</si>
  <si>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</si>
  <si>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</si>
  <si>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</si>
  <si>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</si>
  <si>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</si>
  <si>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</si>
  <si>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</si>
  <si>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</si>
  <si>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</si>
  <si>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</si>
  <si>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</si>
  <si>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</si>
  <si>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</si>
  <si>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</si>
  <si>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</si>
  <si>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</si>
  <si>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</si>
  <si>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</si>
  <si>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</si>
  <si>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</si>
  <si>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</si>
  <si>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</si>
  <si>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</si>
  <si>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</si>
  <si>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</si>
  <si>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</si>
  <si>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</si>
  <si>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</si>
  <si>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</si>
  <si>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</si>
  <si>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</si>
  <si>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</si>
  <si>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</si>
  <si>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</si>
  <si>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</si>
  <si>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</si>
  <si>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</si>
  <si>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</si>
  <si>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</si>
  <si>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</si>
  <si>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</si>
  <si>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</si>
  <si>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</si>
  <si>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</si>
  <si>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</si>
  <si>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</si>
  <si>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</si>
  <si>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</si>
  <si>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</si>
  <si>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</si>
  <si>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</si>
  <si>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</si>
  <si>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</si>
  <si>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</si>
  <si>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</si>
  <si>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</si>
  <si>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</si>
  <si>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</si>
  <si>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</si>
  <si>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</si>
  <si>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</si>
  <si>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</si>
  <si>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</si>
  <si>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</si>
  <si>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</si>
  <si>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</si>
  <si>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</si>
  <si>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</si>
  <si>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</si>
  <si>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</si>
  <si>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</si>
  <si>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</si>
  <si>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</si>
  <si>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</si>
  <si>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</si>
  <si>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</si>
  <si>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</si>
  <si>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</si>
  <si>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</si>
  <si>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</si>
  <si>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</si>
  <si>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</si>
  <si>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</si>
  <si>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</si>
  <si>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</si>
  <si>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</si>
  <si>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</si>
  <si>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</si>
  <si>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</si>
  <si>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</si>
  <si>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</si>
  <si>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</si>
  <si>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</si>
  <si>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</si>
  <si>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</si>
  <si>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</si>
  <si>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</si>
  <si>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</si>
  <si>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</si>
  <si>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</si>
  <si>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</si>
  <si>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</si>
  <si>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</si>
  <si>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</si>
  <si>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</si>
  <si>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</si>
  <si>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</si>
  <si>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</si>
  <si>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</si>
  <si>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</si>
  <si>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</si>
  <si>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</si>
  <si>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</si>
  <si>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</si>
  <si>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</si>
  <si>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</si>
  <si>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</si>
  <si>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</si>
  <si>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</si>
  <si>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</si>
  <si>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</si>
  <si>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</si>
  <si>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</si>
  <si>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</si>
  <si>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</si>
  <si>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</si>
  <si>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</si>
  <si>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</si>
  <si>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</si>
  <si>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</si>
  <si>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</si>
  <si>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</si>
  <si>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</si>
  <si>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</si>
  <si>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</si>
  <si>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</si>
  <si>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</si>
  <si>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</si>
  <si>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</si>
  <si>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</si>
  <si>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</si>
  <si>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</si>
  <si>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</si>
  <si>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</si>
  <si>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</si>
  <si>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</si>
  <si>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</si>
  <si>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</si>
  <si>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</si>
  <si>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</si>
  <si>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</si>
  <si>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</si>
  <si>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</si>
  <si>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</si>
  <si>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</si>
  <si>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</si>
  <si>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</si>
  <si>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</si>
  <si>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</si>
  <si>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</si>
  <si>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</si>
  <si>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</si>
  <si>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</si>
  <si>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</si>
  <si>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</si>
  <si>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</si>
  <si>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</si>
  <si>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</si>
  <si>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</si>
  <si>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</si>
  <si>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</si>
  <si>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</si>
  <si>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</si>
  <si>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</si>
  <si>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</si>
  <si>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</si>
  <si>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</si>
  <si>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</si>
  <si>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</si>
  <si>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</si>
  <si>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</si>
  <si>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</si>
  <si>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</si>
  <si>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</si>
  <si>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</si>
  <si>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</si>
  <si>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</si>
  <si>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</si>
  <si>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</si>
  <si>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</si>
  <si>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</si>
  <si>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</si>
  <si>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</si>
  <si>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</si>
  <si>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</si>
  <si>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</si>
  <si>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</si>
  <si>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</si>
  <si>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</si>
  <si>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</si>
  <si>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</si>
  <si>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</si>
  <si>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</si>
  <si>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</si>
  <si>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</si>
  <si>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</si>
  <si>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</si>
  <si>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</si>
  <si>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</si>
  <si>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</si>
  <si>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</si>
  <si>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</si>
  <si>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</si>
  <si>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</si>
  <si>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</si>
  <si>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</si>
  <si>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</si>
  <si>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</si>
  <si>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</si>
  <si>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</si>
  <si>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</si>
  <si>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</si>
  <si>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</si>
  <si>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</si>
  <si>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</si>
  <si>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</si>
  <si>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</si>
  <si>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</si>
  <si>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</si>
  <si>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</si>
  <si>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</si>
  <si>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</si>
  <si>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</si>
  <si>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</si>
  <si>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</si>
  <si>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</si>
  <si>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</si>
  <si>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</si>
  <si>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</si>
  <si>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</si>
  <si>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</si>
  <si>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</si>
  <si>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</si>
  <si>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</si>
  <si>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</si>
  <si>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</si>
  <si>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</si>
  <si>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</si>
  <si>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</si>
  <si>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</si>
  <si>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</si>
  <si>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</si>
  <si>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</si>
  <si>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</si>
  <si>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</si>
  <si>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</si>
  <si>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</si>
  <si>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</si>
  <si>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</si>
  <si>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</si>
  <si>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</si>
  <si>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</si>
  <si>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</si>
  <si>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</si>
  <si>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</si>
  <si>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</si>
  <si>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</si>
  <si>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</si>
  <si>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</si>
  <si>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</si>
  <si>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</si>
  <si>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</si>
  <si>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</si>
  <si>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</si>
  <si>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</si>
  <si>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</si>
  <si>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</si>
  <si>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</si>
  <si>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</si>
  <si>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</si>
  <si>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</si>
  <si>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</si>
  <si>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</si>
  <si>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</si>
  <si>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</si>
  <si>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</si>
  <si>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</si>
  <si>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</si>
  <si>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</si>
  <si>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</si>
  <si>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</si>
  <si>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</si>
  <si>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</si>
  <si>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</si>
  <si>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</si>
  <si>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</si>
  <si>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</si>
  <si>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</si>
  <si>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</si>
  <si>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</si>
  <si>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</si>
  <si>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</si>
  <si>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</si>
  <si>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</si>
  <si>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</si>
  <si>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</si>
  <si>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</si>
  <si>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</si>
  <si>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</si>
  <si>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</si>
  <si>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</si>
  <si>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</si>
  <si>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</si>
  <si>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</si>
  <si>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</si>
  <si>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</si>
  <si>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</si>
  <si>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</si>
  <si>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</si>
  <si>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</si>
  <si>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</si>
  <si>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</si>
  <si>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</si>
  <si>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</si>
  <si>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</si>
  <si>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</si>
  <si>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</si>
  <si>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</si>
  <si>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</si>
  <si>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</si>
  <si>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</si>
  <si>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</si>
  <si>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</si>
  <si>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</si>
  <si>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</si>
  <si>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</si>
  <si>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</si>
  <si>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</si>
  <si>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</si>
  <si>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</si>
  <si>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</si>
  <si>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</si>
  <si>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</si>
  <si>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</si>
  <si>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</si>
  <si>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</si>
  <si>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</si>
  <si>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</si>
  <si>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</si>
  <si>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</si>
  <si>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</si>
  <si>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</si>
  <si>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</si>
  <si>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</si>
  <si>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</si>
  <si>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</si>
  <si>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</si>
  <si>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</si>
  <si>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</si>
  <si>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</si>
  <si>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</si>
  <si>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</si>
  <si>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</si>
  <si>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</si>
  <si>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</si>
  <si>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</si>
  <si>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</si>
  <si>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</si>
  <si>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</si>
  <si>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</si>
  <si>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</si>
  <si>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</si>
  <si>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</si>
  <si>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</si>
  <si>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</si>
  <si>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</si>
  <si>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</si>
  <si>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</si>
  <si>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</si>
  <si>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</si>
  <si>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</si>
  <si>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</si>
  <si>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</si>
  <si>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</si>
  <si>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</si>
  <si>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</si>
  <si>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</si>
  <si>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</si>
  <si>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</si>
  <si>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</si>
  <si>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</si>
  <si>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</si>
  <si>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</si>
  <si>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</si>
  <si>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</si>
  <si>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</si>
  <si>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</si>
  <si>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</si>
  <si>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</si>
  <si>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</si>
  <si>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</si>
  <si>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</si>
  <si>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</si>
  <si>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</si>
  <si>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</si>
  <si>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</si>
  <si>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</si>
  <si>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</si>
  <si>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</si>
  <si>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</si>
  <si>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</si>
  <si>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</si>
  <si>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</si>
  <si>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</si>
  <si>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</si>
  <si>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</si>
  <si>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</si>
  <si>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</si>
  <si>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</si>
  <si>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</si>
  <si>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</si>
  <si>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</si>
  <si>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</si>
  <si>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</si>
  <si>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</si>
  <si>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</si>
  <si>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</si>
  <si>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</si>
  <si>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</si>
  <si>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</si>
  <si>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</si>
  <si>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</si>
  <si>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</si>
  <si>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</si>
  <si>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</si>
  <si>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</si>
  <si>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</si>
  <si>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</si>
  <si>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</si>
  <si>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</si>
  <si>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</si>
  <si>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</si>
  <si>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</si>
  <si>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</si>
  <si>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</si>
  <si>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</si>
  <si>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</si>
  <si>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</si>
  <si>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</si>
  <si>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</si>
  <si>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</si>
  <si>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</si>
  <si>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</si>
  <si>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</si>
  <si>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</si>
  <si>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</si>
  <si>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</si>
  <si>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</si>
  <si>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</si>
  <si>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</si>
  <si>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</si>
  <si>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</si>
  <si>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</si>
  <si>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</si>
  <si>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</si>
  <si>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</si>
  <si>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</si>
  <si>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</si>
  <si>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</si>
  <si>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</si>
  <si>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</si>
  <si>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</si>
  <si>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</si>
  <si>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</si>
  <si>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</si>
  <si>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</si>
  <si>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</si>
  <si>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</si>
  <si>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</si>
  <si>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</si>
  <si>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</si>
  <si>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</si>
  <si>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</si>
  <si>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</si>
  <si>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</si>
  <si>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</si>
  <si>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</si>
  <si>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</si>
  <si>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</si>
  <si>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</si>
  <si>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</si>
  <si>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</si>
  <si>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</si>
  <si>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</si>
  <si>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</si>
  <si>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</si>
  <si>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</si>
  <si>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</si>
  <si>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</si>
  <si>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</si>
  <si>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</si>
  <si>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</si>
  <si>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</si>
  <si>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</si>
  <si>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</si>
  <si>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</si>
  <si>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</si>
  <si>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</si>
  <si>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</si>
  <si>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</si>
  <si>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</si>
  <si>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</si>
  <si>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</si>
  <si>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</si>
  <si>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</si>
  <si>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</si>
  <si>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</si>
  <si>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</si>
  <si>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</si>
  <si>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</si>
  <si>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</si>
  <si>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</si>
  <si>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</si>
  <si>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</si>
  <si>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</si>
  <si>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</si>
  <si>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</si>
  <si>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</si>
  <si>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</si>
  <si>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</si>
  <si>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</si>
  <si>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</si>
  <si>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</si>
  <si>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</si>
  <si>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</si>
  <si>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</si>
  <si>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</si>
  <si>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</si>
  <si>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</si>
  <si>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</si>
  <si>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</si>
  <si>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</si>
  <si>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</si>
  <si>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</si>
  <si>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</si>
  <si>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</si>
  <si>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</si>
  <si>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</si>
  <si>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</si>
  <si>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</si>
  <si>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</si>
  <si>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</si>
  <si>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</si>
  <si>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</si>
  <si>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</si>
  <si>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</si>
  <si>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</si>
  <si>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</si>
  <si>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</si>
  <si>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</si>
  <si>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</si>
  <si>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</si>
  <si>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</si>
  <si>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</si>
  <si>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</si>
  <si>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</si>
  <si>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</si>
  <si>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</si>
  <si>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</si>
  <si>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</si>
  <si>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</si>
  <si>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</si>
  <si>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</si>
  <si>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</si>
  <si>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</si>
  <si>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</si>
  <si>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</si>
  <si>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</si>
  <si>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</si>
  <si>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</si>
  <si>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</si>
  <si>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</si>
  <si>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</si>
  <si>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</si>
  <si>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</si>
  <si>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</si>
  <si>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</si>
  <si>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</si>
  <si>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</si>
  <si>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</si>
  <si>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</si>
  <si>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</si>
  <si>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</si>
  <si>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</si>
  <si>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</si>
  <si>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</si>
  <si>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</si>
  <si>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</si>
  <si>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</si>
  <si>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</si>
  <si>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</si>
  <si>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</si>
  <si>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</si>
  <si>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</si>
  <si>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</si>
  <si>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</si>
  <si>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</si>
  <si>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</si>
  <si>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</si>
  <si>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</si>
  <si>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</si>
  <si>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</si>
  <si>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</si>
  <si>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</si>
  <si>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</si>
  <si>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</si>
  <si>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</si>
  <si>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</si>
  <si>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</si>
  <si>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</si>
  <si>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</si>
  <si>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</si>
  <si>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</si>
  <si>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</si>
  <si>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</si>
  <si>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</si>
  <si>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</si>
  <si>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</si>
  <si>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</si>
  <si>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</si>
  <si>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</si>
  <si>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</si>
  <si>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</si>
  <si>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</si>
  <si>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</si>
  <si>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</si>
  <si>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</si>
  <si>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</si>
  <si>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</si>
  <si>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</si>
  <si>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</si>
  <si>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</si>
  <si>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</si>
  <si>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</si>
  <si>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</si>
  <si>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</si>
  <si>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</si>
  <si>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</si>
  <si>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</si>
  <si>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</si>
  <si>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</si>
  <si>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</si>
  <si>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</si>
  <si>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</si>
  <si>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</si>
  <si>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</si>
  <si>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</si>
  <si>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</si>
  <si>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</si>
  <si>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</si>
  <si>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</si>
  <si>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</si>
  <si>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</si>
  <si>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</si>
  <si>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</si>
  <si>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</si>
  <si>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</si>
  <si>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</si>
  <si>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</si>
  <si>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</si>
  <si>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</si>
  <si>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</si>
  <si>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</si>
  <si>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</si>
  <si>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</si>
  <si>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</si>
  <si>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</si>
  <si>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</si>
  <si>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</si>
  <si>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</si>
  <si>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</si>
  <si>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</si>
  <si>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</si>
  <si>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</si>
  <si>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</si>
  <si>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</si>
  <si>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</si>
  <si>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</si>
  <si>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</si>
  <si>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</si>
  <si>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</si>
  <si>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</si>
  <si>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</si>
  <si>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</si>
  <si>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</si>
  <si>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</si>
  <si>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</si>
  <si>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</si>
  <si>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</si>
  <si>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</si>
  <si>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</si>
  <si>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</si>
  <si>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</si>
  <si>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</si>
  <si>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</si>
  <si>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</si>
  <si>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</si>
  <si>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</si>
  <si>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</si>
  <si>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</si>
  <si>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</si>
  <si>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</si>
  <si>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</si>
  <si>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</si>
  <si>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</si>
  <si>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</si>
  <si>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</si>
  <si>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</si>
  <si>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</si>
  <si>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</si>
  <si>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</si>
  <si>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</si>
  <si>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</si>
  <si>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</si>
  <si>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</si>
  <si>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</si>
  <si>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</si>
  <si>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</si>
  <si>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</si>
  <si>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</si>
  <si>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</si>
  <si>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</si>
  <si>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</si>
  <si>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</si>
  <si>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</si>
  <si>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</si>
  <si>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</si>
  <si>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</si>
  <si>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</si>
  <si>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</si>
  <si>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</si>
  <si>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</si>
  <si>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</si>
  <si>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</si>
  <si>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</si>
  <si>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</si>
  <si>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</si>
  <si>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</si>
  <si>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</si>
  <si>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</si>
  <si>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</si>
  <si>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</si>
  <si>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</si>
  <si>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</si>
  <si>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</si>
  <si>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</si>
  <si>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</si>
  <si>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</si>
  <si>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</si>
  <si>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</si>
  <si>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</si>
  <si>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</si>
  <si>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</si>
  <si>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</si>
  <si>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</si>
  <si>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</si>
  <si>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</si>
  <si>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</si>
  <si>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</si>
  <si>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</si>
  <si>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</si>
  <si>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</si>
  <si>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</si>
  <si>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</si>
  <si>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</si>
  <si>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</si>
  <si>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</si>
  <si>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</si>
  <si>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</si>
  <si>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</si>
  <si>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</si>
  <si>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</si>
  <si>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</si>
  <si>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</si>
  <si>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</si>
  <si>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</si>
  <si>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</si>
  <si>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</si>
  <si>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</si>
  <si>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</si>
  <si>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</si>
  <si>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</si>
  <si>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</si>
  <si>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</si>
  <si>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</si>
  <si>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</si>
  <si>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</si>
  <si>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</si>
  <si>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</si>
  <si>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</si>
  <si>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</si>
  <si>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</si>
  <si>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</si>
  <si>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</si>
  <si>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</si>
  <si>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</si>
  <si>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</si>
  <si>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</si>
  <si>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</si>
  <si>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</si>
  <si>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</si>
  <si>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</si>
  <si>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</si>
  <si>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</si>
  <si>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</si>
  <si>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</si>
  <si>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</si>
  <si>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</si>
  <si>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</si>
  <si>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</si>
  <si>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</si>
  <si>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</si>
  <si>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</si>
  <si>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</si>
  <si>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</si>
  <si>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</si>
  <si>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</si>
  <si>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</si>
  <si>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</si>
  <si>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</si>
  <si>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</si>
  <si>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</si>
  <si>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</si>
  <si>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</si>
  <si>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</si>
  <si>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</si>
  <si>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</si>
  <si>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</si>
  <si>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</si>
  <si>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</si>
  <si>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</si>
  <si>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</si>
  <si>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</si>
  <si>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</si>
  <si>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</si>
  <si>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</si>
  <si>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</si>
  <si>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</si>
  <si>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</si>
  <si>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</si>
  <si>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</si>
  <si>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</si>
  <si>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</si>
  <si>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</si>
  <si>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</si>
  <si>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</si>
  <si>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</si>
  <si>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</si>
  <si>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</si>
  <si>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</si>
  <si>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</si>
  <si>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</si>
  <si>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</si>
  <si>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</si>
  <si>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</si>
  <si>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</si>
  <si>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</si>
  <si>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</si>
  <si>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</si>
  <si>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</si>
  <si>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</si>
  <si>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</si>
  <si>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</si>
  <si>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</si>
  <si>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</si>
  <si>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</si>
  <si>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</si>
  <si>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</si>
  <si>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</si>
  <si>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</si>
  <si>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</si>
  <si>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</si>
  <si>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</si>
  <si>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</si>
  <si>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</si>
  <si>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</si>
  <si>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</si>
  <si>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</si>
  <si>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</si>
  <si>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</si>
  <si>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</si>
  <si>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</si>
  <si>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</si>
  <si>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</si>
  <si>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</si>
  <si>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</si>
  <si>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</si>
  <si>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</si>
  <si>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</si>
  <si>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</si>
  <si>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</si>
  <si>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</si>
  <si>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</si>
  <si>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</si>
  <si>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</si>
  <si>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</si>
  <si>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</si>
  <si>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</si>
  <si>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</si>
  <si>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</si>
  <si>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</si>
  <si>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</si>
  <si>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</si>
  <si>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</si>
  <si>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</si>
  <si>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</si>
  <si>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</si>
  <si>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</si>
  <si>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</si>
  <si>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</si>
  <si>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</si>
  <si>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</si>
  <si>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</si>
  <si>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</si>
  <si>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</si>
  <si>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</si>
  <si>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</si>
  <si>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</si>
  <si>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</si>
  <si>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</si>
  <si>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</si>
  <si>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</si>
  <si>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</si>
  <si>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</si>
  <si>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</si>
  <si>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</si>
  <si>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</si>
  <si>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</si>
  <si>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</si>
  <si>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</si>
  <si>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</si>
  <si>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</si>
  <si>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</si>
  <si>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</si>
  <si>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</si>
  <si>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</si>
  <si>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</si>
  <si>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</si>
  <si>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</si>
  <si>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</si>
  <si>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</si>
  <si>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</si>
  <si>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</si>
  <si>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</si>
  <si>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</si>
  <si>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</si>
  <si>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</si>
  <si>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</si>
  <si>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</si>
  <si>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</si>
  <si>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</si>
  <si>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</si>
  <si>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</si>
  <si>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</si>
  <si>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</si>
  <si>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</si>
  <si>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</si>
  <si>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</si>
  <si>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</si>
  <si>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</si>
  <si>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</si>
  <si>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</si>
  <si>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</si>
  <si>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</si>
  <si>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</si>
  <si>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</si>
  <si>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</si>
  <si>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</si>
  <si>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</si>
  <si>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</si>
  <si>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</si>
  <si>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</si>
  <si>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</si>
  <si>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</si>
  <si>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</si>
  <si>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</si>
  <si>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</si>
  <si>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</si>
  <si>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</si>
  <si>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</si>
  <si>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</si>
  <si>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</si>
  <si>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</si>
  <si>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</si>
  <si>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</si>
  <si>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</si>
  <si>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</si>
  <si>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</si>
  <si>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</si>
  <si>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</si>
  <si>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</si>
  <si>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</si>
  <si>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</si>
  <si>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</si>
  <si>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</si>
  <si>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</si>
  <si>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</si>
  <si>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</si>
  <si>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</si>
  <si>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</si>
  <si>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</si>
  <si>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</si>
  <si>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</si>
  <si>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</si>
  <si>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</si>
  <si>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</si>
  <si>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</si>
  <si>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</si>
  <si>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</si>
  <si>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</si>
  <si>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</si>
  <si>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</si>
  <si>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</si>
  <si>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</si>
  <si>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</si>
  <si>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</si>
  <si>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</si>
  <si>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</si>
  <si>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</si>
  <si>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</si>
  <si>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</si>
  <si>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</si>
  <si>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</si>
  <si>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</si>
  <si>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</si>
  <si>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</si>
  <si>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</si>
  <si>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</si>
  <si>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</si>
  <si>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</si>
  <si>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</si>
  <si>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</si>
  <si>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</si>
  <si>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</si>
  <si>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</si>
  <si>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</si>
  <si>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</si>
  <si>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</si>
  <si>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</si>
  <si>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</si>
  <si>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</si>
  <si>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</si>
  <si>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</si>
  <si>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</si>
  <si>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</si>
  <si>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</si>
  <si>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</si>
  <si>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</si>
  <si>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</si>
  <si>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</si>
  <si>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</si>
  <si>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</si>
  <si>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</si>
  <si>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</si>
  <si>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</si>
  <si>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</si>
  <si>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</si>
  <si>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</si>
  <si>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</si>
  <si>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</si>
  <si>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</si>
  <si>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</si>
  <si>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</si>
  <si>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</si>
  <si>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</si>
  <si>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</si>
  <si>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</si>
  <si>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</si>
  <si>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</si>
  <si>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</si>
  <si>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</si>
  <si>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</si>
  <si>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</si>
  <si>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</si>
  <si>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</si>
  <si>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</si>
  <si>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</si>
  <si>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</si>
  <si>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</si>
  <si>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</si>
  <si>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</si>
  <si>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</si>
  <si>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</si>
  <si>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</si>
  <si>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</si>
  <si>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</si>
  <si>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</si>
  <si>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</si>
  <si>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</si>
  <si>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</si>
  <si>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</si>
  <si>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</si>
  <si>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</si>
  <si>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</si>
  <si>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</si>
  <si>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</si>
  <si>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</si>
  <si>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</si>
  <si>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</si>
  <si>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</si>
  <si>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</si>
  <si>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</si>
  <si>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</si>
  <si>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</si>
  <si>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</si>
  <si>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</si>
  <si>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</si>
  <si>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</si>
  <si>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</si>
  <si>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</si>
  <si>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</si>
  <si>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</si>
  <si>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</si>
  <si>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</si>
  <si>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</si>
  <si>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</si>
  <si>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</si>
  <si>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</si>
  <si>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</si>
  <si>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</si>
  <si>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</si>
  <si>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</si>
  <si>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</si>
  <si>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</si>
  <si>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</si>
  <si>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</si>
  <si>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</si>
  <si>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</si>
  <si>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</si>
  <si>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</si>
  <si>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</si>
  <si>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</si>
  <si>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</si>
  <si>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</si>
  <si>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</si>
  <si>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</si>
  <si>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</si>
  <si>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</si>
  <si>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</si>
  <si>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</si>
  <si>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</si>
  <si>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</si>
  <si>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</si>
  <si>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</si>
  <si>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</si>
  <si>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</si>
  <si>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</si>
  <si>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</si>
  <si>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</si>
  <si>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</si>
  <si>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</si>
  <si>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</si>
  <si>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</si>
  <si>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</si>
  <si>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</si>
  <si>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</si>
  <si>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</si>
  <si>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</si>
  <si>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</si>
  <si>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</si>
  <si>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</si>
  <si>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</si>
  <si>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</si>
  <si>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</si>
  <si>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</si>
  <si>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</si>
  <si>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</si>
  <si>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</si>
  <si>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</si>
  <si>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</si>
  <si>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</si>
  <si>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</si>
  <si>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</si>
  <si>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</si>
  <si>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</si>
  <si>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</si>
  <si>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</si>
  <si>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</si>
  <si>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</si>
  <si>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</si>
  <si>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</si>
  <si>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</si>
  <si>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</si>
  <si>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</si>
  <si>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</si>
  <si>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</si>
  <si>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</si>
  <si>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</si>
  <si>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</si>
  <si>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</si>
  <si>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</si>
  <si>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</si>
  <si>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</si>
  <si>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</si>
  <si>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</si>
  <si>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</si>
  <si>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</si>
  <si>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</si>
  <si>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</si>
  <si>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</si>
  <si>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</si>
  <si>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</si>
  <si>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</si>
  <si>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</si>
  <si>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</si>
  <si>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</si>
  <si>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</si>
  <si>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</si>
  <si>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</si>
  <si>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</si>
  <si>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</si>
  <si>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</si>
  <si>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</si>
  <si>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</si>
  <si>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</si>
  <si>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</si>
  <si>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</si>
  <si>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</si>
  <si>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</si>
  <si>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</si>
  <si>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</si>
  <si>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</si>
  <si>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</si>
  <si>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</si>
  <si>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</si>
  <si>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</si>
  <si>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</si>
  <si>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</si>
  <si>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</si>
  <si>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</si>
  <si>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</si>
  <si>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</si>
  <si>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</si>
  <si>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</si>
  <si>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</si>
  <si>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</si>
  <si>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</si>
  <si>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</si>
  <si>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</si>
  <si>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</si>
  <si>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</si>
  <si>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</si>
  <si>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</si>
  <si>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</si>
  <si>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</si>
  <si>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</si>
  <si>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</si>
  <si>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</si>
  <si>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</si>
  <si>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</si>
  <si>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</si>
  <si>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</si>
  <si>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</si>
  <si>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</si>
  <si>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</si>
  <si>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</si>
  <si>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</si>
  <si>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</si>
  <si>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</si>
  <si>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</si>
  <si>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</si>
  <si>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</si>
  <si>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</si>
  <si>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</si>
  <si>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</si>
  <si>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</si>
  <si>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</si>
  <si>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</si>
  <si>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</si>
  <si>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</si>
  <si>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</si>
  <si>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</si>
  <si>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</si>
  <si>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</si>
  <si>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</si>
  <si>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</si>
  <si>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</si>
  <si>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</si>
  <si>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</si>
  <si>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</si>
  <si>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</si>
  <si>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</si>
  <si>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</si>
  <si>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</si>
  <si>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</si>
  <si>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</si>
  <si>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</si>
  <si>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</si>
  <si>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</si>
  <si>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</si>
  <si>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</si>
  <si>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</si>
  <si>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</si>
  <si>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</si>
  <si>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</si>
  <si>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</si>
  <si>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</si>
  <si>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</si>
  <si>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</si>
  <si>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</si>
  <si>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</si>
  <si>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</si>
  <si>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</si>
  <si>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</si>
  <si>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</si>
  <si>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</si>
  <si>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</si>
  <si>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</si>
  <si>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</si>
  <si>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</si>
  <si>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</si>
  <si>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</si>
  <si>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</si>
  <si>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</si>
  <si>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</si>
  <si>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</si>
  <si>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</si>
  <si>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</si>
  <si>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</si>
  <si>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</si>
  <si>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</si>
  <si>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</si>
  <si>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</si>
  <si>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</si>
  <si>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</si>
  <si>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</si>
  <si>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</si>
  <si>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</si>
  <si>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</si>
  <si>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</si>
  <si>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</si>
  <si>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</si>
  <si>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</si>
  <si>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</si>
  <si>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</si>
  <si>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</si>
  <si>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</si>
  <si>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</si>
  <si>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</si>
  <si>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</si>
  <si>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</si>
  <si>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</si>
  <si>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</si>
  <si>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</si>
  <si>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</si>
  <si>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</si>
  <si>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</si>
  <si>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</si>
  <si>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</si>
  <si>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</si>
  <si>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</si>
  <si>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</si>
  <si>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</si>
  <si>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</si>
  <si>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</si>
  <si>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</si>
  <si>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</si>
  <si>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</si>
  <si>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</si>
  <si>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</si>
  <si>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</si>
  <si>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</si>
  <si>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</si>
  <si>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</si>
  <si>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</si>
  <si>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</si>
  <si>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</si>
  <si>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</si>
  <si>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</si>
  <si>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</si>
  <si>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</si>
  <si>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</si>
  <si>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</si>
  <si>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</si>
  <si>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</si>
  <si>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</si>
  <si>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</si>
  <si>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</si>
  <si>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</si>
  <si>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</si>
  <si>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</si>
  <si>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</si>
  <si>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</si>
  <si>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</si>
  <si>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</si>
  <si>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</si>
  <si>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</si>
  <si>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</si>
  <si>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</si>
  <si>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</si>
  <si>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</si>
  <si>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</si>
  <si>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</si>
  <si>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</si>
  <si>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</si>
  <si>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</si>
  <si>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</si>
  <si>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</si>
  <si>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</si>
  <si>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</si>
  <si>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</si>
  <si>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</si>
  <si>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</si>
  <si>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</si>
  <si>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</si>
  <si>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</si>
  <si>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</si>
  <si>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</si>
  <si>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</si>
  <si>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</si>
  <si>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</si>
  <si>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</si>
  <si>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</si>
  <si>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</si>
  <si>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</si>
  <si>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</si>
  <si>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</si>
  <si>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</si>
  <si>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</si>
  <si>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</si>
  <si>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</si>
  <si>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</si>
  <si>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</si>
  <si>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</si>
  <si>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</si>
  <si>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</si>
  <si>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</si>
  <si>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</si>
  <si>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</si>
  <si>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</si>
  <si>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</si>
  <si>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</si>
  <si>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</si>
  <si>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</si>
  <si>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</si>
  <si>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</si>
  <si>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</si>
  <si>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</si>
  <si>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</si>
  <si>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</si>
  <si>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</si>
  <si>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</si>
  <si>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</si>
  <si>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</si>
  <si>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</si>
  <si>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</si>
  <si>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</si>
  <si>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</si>
  <si>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</si>
  <si>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</si>
  <si>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</si>
  <si>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</si>
  <si>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</si>
  <si>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</si>
  <si>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</si>
  <si>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</si>
  <si>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</si>
  <si>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</si>
  <si>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</si>
  <si>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</si>
  <si>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</si>
  <si>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</si>
  <si>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</si>
  <si>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</si>
  <si>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</si>
  <si>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</si>
  <si>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</si>
  <si>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</si>
  <si>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</si>
  <si>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</si>
  <si>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</si>
  <si>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</si>
  <si>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</si>
  <si>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</si>
  <si>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</si>
  <si>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</si>
  <si>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</si>
  <si>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</si>
  <si>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</si>
  <si>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</si>
  <si>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</si>
  <si>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</si>
  <si>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</si>
  <si>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</si>
  <si>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</si>
  <si>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</si>
  <si>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</si>
  <si>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</si>
  <si>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</si>
  <si>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</si>
  <si>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</si>
  <si>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</si>
  <si>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</si>
  <si>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</si>
  <si>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</si>
  <si>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</si>
  <si>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</si>
  <si>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</si>
  <si>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</si>
  <si>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</si>
  <si>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</si>
  <si>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</si>
  <si>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</si>
  <si>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</si>
  <si>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</si>
  <si>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</si>
  <si>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</si>
  <si>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</si>
  <si>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</si>
  <si>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</si>
  <si>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</si>
  <si>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</si>
  <si>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</si>
  <si>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</si>
  <si>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</si>
  <si>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</si>
  <si>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</si>
  <si>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</si>
  <si>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</si>
  <si>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</si>
  <si>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</si>
  <si>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</si>
  <si>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</si>
  <si>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</si>
  <si>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</si>
  <si>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</si>
  <si>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</si>
  <si>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</si>
  <si>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</si>
  <si>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</si>
  <si>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</si>
  <si>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</si>
  <si>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</si>
  <si>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</si>
  <si>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</si>
  <si>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</si>
  <si>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</si>
  <si>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</si>
  <si>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</si>
  <si>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</si>
  <si>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</si>
  <si>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</si>
  <si>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</si>
  <si>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</si>
  <si>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</si>
  <si>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</si>
  <si>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</si>
  <si>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</si>
  <si>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</si>
  <si>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</si>
  <si>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</si>
  <si>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</si>
  <si>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</si>
  <si>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</si>
  <si>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</si>
  <si>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</si>
  <si>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</si>
  <si>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</si>
  <si>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</si>
  <si>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</si>
  <si>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</si>
  <si>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</si>
  <si>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</si>
  <si>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</si>
  <si>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</si>
  <si>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</si>
  <si>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</si>
  <si>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</si>
  <si>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</si>
  <si>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</si>
  <si>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</si>
  <si>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</si>
  <si>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</si>
  <si>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</si>
  <si>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</si>
  <si>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</si>
  <si>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</si>
  <si>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</si>
  <si>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2021-41-41001412020</t>
  </si>
  <si>
    <t>ATENDER A LA PRIMERA INFANCIA EN EL MARCO DE LA ESTRATEGIA DE CERO A SIEMPRE ESPECIFICAMENTE NIÑOS Y NIÑAS MENORES DE 5 AÑOS DE FAMILIAS EN SITUACION DE VULNERABILIDAD DE CONFORMIDAD CON LAS DIRECTRICES LINEAMIENTOS Y ESTANDARES ESTABLECIDOS POR EL ICBF ASI COMO REGULAR LAS RELACIONES ENTRE LAS PARTES DERIVADAS DE LA ENTREGA DE APORTES DEL ICBF A LA ENTIDAD ADMINISTRADORA DEL SERVICIO PARA QUE ESTE ASUMA CON SU PERSONAL Y BAJO SU EXCLUSIVA RESPONSABILIDAD DICHA ATENCIÓN</t>
  </si>
  <si>
    <t>041</t>
  </si>
  <si>
    <t>117</t>
  </si>
  <si>
    <t xml:space="preserve">PRESTAR EL SERVICIO DE ATENCION EDUCACION INICIAL Y CUIDADO A NIÑOS Y NIÑAS MENORES DE 5 AÑOS O HASTA SU INGRESO A GRADO DE TRANSCISIÓN CON EL FIN DE PROMOVER EL DESARROLLO INTEGRAL DE LA PRIMERA INFANCIA CON CALIDAD DE CONFORMIDAD CON LOS LINEAMIENTOS MANUAL OPERATIVO LAS DIRECTRICES PARAMETRO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 </t>
  </si>
  <si>
    <t>443</t>
  </si>
  <si>
    <t>370</t>
  </si>
  <si>
    <t>PRESTAR EL SERVICIO DE ATENCION EDUCACION INICIAL Y CUIDADO A NIÑOS Y NIÑAS MENORES DE 5 AÑOS O HASTA SU INGRESO A GRADO DE TRANSCISIÓN CON EL FIN DE PROMOVER EL DESARROLLO INTEGRAL DE LA PRIMERA INFANCIA CON CALIDAD DE CONFORMIDAD CON LOS LINEAMIENTOS MANUAL OPERATIVO LAS DIRECTRICES PARAMETRO Y ESTANDARES ESTABLECIDOS POR EL ICBF EN EL MARCO DE LA ESTRATEGIA DE ATENCION INTEGRAL DE CERO A SIEMPRE EN EL SERVICIO HOGARES INFANTILES</t>
  </si>
  <si>
    <t>80</t>
  </si>
  <si>
    <t>PRESTAR EL SERVICIO DE ATENCION EDUCACION INICIAL Y CUIDADO A NIÑOS Y NIÑAS MENORES DE 5 AÑOS O HASTA SU INGRESO A GRADO DE TRANSCISIÓN CON EL FIN DE PROMOVER EL DESARROLLO INTEGRAL DE LA PRIMERA INFANCIA CON CALIDAD DE CONFORMIDAD CON LOS LINEAMIENTOS MANUAL OPERATIVO LAS DIRECTRICES PARAMETRO Y ESTANDARES ESTABLECIDOS POR EL ICBF EN EL MARCO DE LA ESTRATEGIA DE ATENCION INTEGRAL DE CERO A SIEMPRE.</t>
  </si>
  <si>
    <t>PRESTAR EL SERVICIO DE HOGARES INFANTILES DE CONFORMIDAD CON EL MANUAL OPERATIVO DE LA MODALIDAD INSTITUCIONAL Y LAS DIRECTRICES ESTABLECIDAS POR EL ICBF EN ARMONIA CON LA POLITICA DE ESTADO PARA EL DESARROLLO INTEGRAL DE LA PRIMERA INFANCIA DE CERO A SIEMPRE</t>
  </si>
  <si>
    <t>141</t>
  </si>
  <si>
    <t>PRESTAR LOS SERVICIOS DE EDUCACION INICIAL EN EL MARCO DE LA ATENCION INTEGRAL EN HOGARES INFANTILES DE CONFORMIDAD CON EL MANUAL OPERATIVA DE LA MODALIDAD INSTITUCIONAL EL LINEAMIENTOTECNICO PARA LA TENCION A LA PRIMERA INFANCIA Y LAS DIRECTRICES ESTABLECIDAS POR EL ICBF EN ARMONIA CON LA POLITICA DE ESTADO PARA EL DESARROLLO INTEGRAL DE LA PRIMERA INFANCIA DE CERO A SIEMPRE</t>
  </si>
  <si>
    <t>BLANCA NIDIA LIBERATO QUINTERO</t>
  </si>
  <si>
    <t>PRESTAR  LOS SERVICIOS DE EDUCACIÓN INICIAL EN EL MARCO DE LA ATENCIÓN INTEGRAL EN HOGARES INFANTILES  -HI-, DE CONFORMIDAD CON EL MANUAL OPERATIVO DE LA MODALIDAD INSTITUCIONAL,EL LINEAMIENTOVTECNICO PARA LA ATENCION A LA PRIMERA INFANCIA Y LAS DIRECTRICES ESTABLECIDAS POR EL ICBF,EN ARMONIA CON LA POLITICA DE ESTADO PARA EL DESARROLLO INTEGRAL DE LA PRIMERA INFANCIA DE CERO A SIEMPRE</t>
  </si>
  <si>
    <t>CARRERA 16 # 3-32</t>
  </si>
  <si>
    <t>3223791300</t>
  </si>
  <si>
    <t>h.i.laisla@gmail.com</t>
  </si>
  <si>
    <t xml:space="preserve">CALLE 26 SUR # 24-45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</si>
</sst>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5" zoomScale="69" zoomScaleNormal="69"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660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891102741</v>
      </c>
      <c r="C20" s="5"/>
      <c r="D20" s="73"/>
      <c r="E20" s="5"/>
      <c r="F20" s="5"/>
      <c r="G20" s="5"/>
      <c r="H20" s="186"/>
      <c r="I20" s="149" t="s">
        <v>660</v>
      </c>
      <c r="J20" s="150" t="s">
        <v>662</v>
      </c>
      <c r="K20" s="151">
        <v>214545720</v>
      </c>
      <c r="L20" s="152"/>
      <c r="M20" s="152">
        <v>44561</v>
      </c>
      <c r="N20" s="135">
        <f>+(M20-L20)/30</f>
        <v>1485.3666666666666</v>
      </c>
      <c r="O20" s="138"/>
      <c r="U20" s="134"/>
      <c r="V20" s="105">
        <f ca="1">NOW()</f>
        <v>44187.859635532404</v>
      </c>
      <c r="W20" s="105">
        <f ca="1">NOW()</f>
        <v>44187.859635532404</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Y VECINOS DEL HOGAR INFANTIL LA ISLA DEL BARRIO OBRERO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42025</v>
      </c>
      <c r="F48" s="145">
        <v>42369</v>
      </c>
      <c r="G48" s="160">
        <f>IF(AND(E48&lt;&gt;"",F48&lt;&gt;""),((F48-E48)/30),"")</f>
        <v>11.466666666666667</v>
      </c>
      <c r="H48" s="114" t="s">
        <v>2677</v>
      </c>
      <c r="I48" s="113" t="s">
        <v>660</v>
      </c>
      <c r="J48" s="113" t="s">
        <v>662</v>
      </c>
      <c r="K48" s="116">
        <v>170548073</v>
      </c>
      <c r="L48" s="115" t="s">
        <v>1148</v>
      </c>
      <c r="M48" s="117">
        <v>1</v>
      </c>
      <c r="N48" s="115" t="s">
        <v>27</v>
      </c>
      <c r="O48" s="115" t="s">
        <v>26</v>
      </c>
      <c r="P48" s="78"/>
    </row>
    <row r="49" spans="1:16" s="6" customFormat="1" ht="24.75" customHeight="1" x14ac:dyDescent="0.25">
      <c r="A49" s="143">
        <v>2</v>
      </c>
      <c r="B49" s="122" t="s">
        <v>2665</v>
      </c>
      <c r="C49" s="112" t="s">
        <v>31</v>
      </c>
      <c r="D49" s="110" t="s">
        <v>2679</v>
      </c>
      <c r="E49" s="145">
        <v>42394</v>
      </c>
      <c r="F49" s="145">
        <v>42674</v>
      </c>
      <c r="G49" s="160">
        <f>IF(AND(E49&lt;&gt;"",F49&lt;&gt;""),((F49-E49)/30),"")</f>
        <v>9.3333333333333339</v>
      </c>
      <c r="H49" s="114" t="s">
        <v>2680</v>
      </c>
      <c r="I49" s="113" t="s">
        <v>660</v>
      </c>
      <c r="J49" s="113" t="s">
        <v>662</v>
      </c>
      <c r="K49" s="116">
        <v>117793742</v>
      </c>
      <c r="L49" s="115" t="s">
        <v>1148</v>
      </c>
      <c r="M49" s="117">
        <v>1</v>
      </c>
      <c r="N49" s="115" t="s">
        <v>27</v>
      </c>
      <c r="O49" s="115" t="s">
        <v>26</v>
      </c>
      <c r="P49" s="78"/>
    </row>
    <row r="50" spans="1:16" s="6" customFormat="1" ht="24.75" customHeight="1" x14ac:dyDescent="0.25">
      <c r="A50" s="143">
        <v>3</v>
      </c>
      <c r="B50" s="122" t="s">
        <v>2665</v>
      </c>
      <c r="C50" s="112" t="s">
        <v>31</v>
      </c>
      <c r="D50" s="110" t="s">
        <v>2681</v>
      </c>
      <c r="E50" s="145">
        <v>42664</v>
      </c>
      <c r="F50" s="145">
        <v>43039</v>
      </c>
      <c r="G50" s="160">
        <f>IF(AND(E50&lt;&gt;"",F50&lt;&gt;""),((F50-E50)/30),"")</f>
        <v>12.5</v>
      </c>
      <c r="H50" s="119" t="s">
        <v>2685</v>
      </c>
      <c r="I50" s="113" t="s">
        <v>660</v>
      </c>
      <c r="J50" s="113" t="s">
        <v>662</v>
      </c>
      <c r="K50" s="116">
        <v>161469420</v>
      </c>
      <c r="L50" s="115" t="s">
        <v>1148</v>
      </c>
      <c r="M50" s="117">
        <v>1</v>
      </c>
      <c r="N50" s="115" t="s">
        <v>27</v>
      </c>
      <c r="O50" s="115" t="s">
        <v>26</v>
      </c>
      <c r="P50" s="78"/>
    </row>
    <row r="51" spans="1:16" s="6" customFormat="1" ht="24.75" customHeight="1" outlineLevel="1" x14ac:dyDescent="0.25">
      <c r="A51" s="143">
        <v>4</v>
      </c>
      <c r="B51" s="122" t="s">
        <v>2665</v>
      </c>
      <c r="C51" s="112" t="s">
        <v>31</v>
      </c>
      <c r="D51" s="110" t="s">
        <v>2682</v>
      </c>
      <c r="E51" s="145">
        <v>43035</v>
      </c>
      <c r="F51" s="145">
        <v>43465</v>
      </c>
      <c r="G51" s="160">
        <f t="shared" ref="G51:G107" si="1">IF(AND(E51&lt;&gt;"",F51&lt;&gt;""),((F51-E51)/30),"")</f>
        <v>14.333333333333334</v>
      </c>
      <c r="H51" s="114" t="s">
        <v>2683</v>
      </c>
      <c r="I51" s="113" t="s">
        <v>660</v>
      </c>
      <c r="J51" s="113" t="s">
        <v>662</v>
      </c>
      <c r="K51" s="116">
        <v>200593588</v>
      </c>
      <c r="L51" s="115" t="s">
        <v>1148</v>
      </c>
      <c r="M51" s="117">
        <v>1</v>
      </c>
      <c r="N51" s="115" t="s">
        <v>27</v>
      </c>
      <c r="O51" s="115" t="s">
        <v>26</v>
      </c>
      <c r="P51" s="78"/>
    </row>
    <row r="52" spans="1:16" s="7" customFormat="1" ht="24.75" customHeight="1" outlineLevel="1" x14ac:dyDescent="0.25">
      <c r="A52" s="144">
        <v>5</v>
      </c>
      <c r="B52" s="122" t="s">
        <v>2665</v>
      </c>
      <c r="C52" s="112" t="s">
        <v>31</v>
      </c>
      <c r="D52" s="110" t="s">
        <v>2684</v>
      </c>
      <c r="E52" s="145">
        <v>43486</v>
      </c>
      <c r="F52" s="145">
        <v>43810</v>
      </c>
      <c r="G52" s="160">
        <f t="shared" si="1"/>
        <v>10.8</v>
      </c>
      <c r="H52" s="119" t="s">
        <v>2686</v>
      </c>
      <c r="I52" s="113" t="s">
        <v>660</v>
      </c>
      <c r="J52" s="113" t="s">
        <v>662</v>
      </c>
      <c r="K52" s="116">
        <v>188048991</v>
      </c>
      <c r="L52" s="115" t="s">
        <v>1148</v>
      </c>
      <c r="M52" s="117">
        <v>1</v>
      </c>
      <c r="N52" s="115" t="s">
        <v>27</v>
      </c>
      <c r="O52" s="115" t="s">
        <v>26</v>
      </c>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43879</v>
      </c>
      <c r="F114" s="145">
        <v>44196</v>
      </c>
      <c r="G114" s="160">
        <f>IF(AND(E114&lt;&gt;"",F114&lt;&gt;""),((F114-E114)/30),"")</f>
        <v>10.566666666666666</v>
      </c>
      <c r="H114" s="122" t="s">
        <v>2688</v>
      </c>
      <c r="I114" s="121" t="s">
        <v>660</v>
      </c>
      <c r="J114" s="121" t="s">
        <v>662</v>
      </c>
      <c r="K114" s="123">
        <v>215734787</v>
      </c>
      <c r="L114" s="100">
        <f>+IF(AND(K114&gt;0,O114="Ejecución"),(K114/877802)*Tabla28[[#This Row],[% participación]],IF(AND(K114&gt;0,O114&lt;&gt;"Ejecución"),"-",""))</f>
        <v>245.76702604915459</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2665</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2665</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2665</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2665</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2665</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2665</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2665</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2665</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2665</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2665</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2665</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2665</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2665</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2665</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2665</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2665</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2665</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2665</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2665</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2665</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2665</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2665</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2665</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2665</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2665</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2665</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2665</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2665</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2665</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2665</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2665</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2665</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2665</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2665</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2665</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2665</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2665</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2665</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2665</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2665</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4290914.4000000004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36752</v>
      </c>
      <c r="D193" s="5"/>
      <c r="E193" s="126">
        <v>1188</v>
      </c>
      <c r="F193" s="5"/>
      <c r="G193" s="5"/>
      <c r="H193" s="147" t="s">
        <v>2689</v>
      </c>
      <c r="J193" s="5"/>
      <c r="K193" s="127">
        <v>42025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2694</v>
      </c>
      <c r="L211" s="21"/>
      <c r="M211" s="21"/>
      <c r="N211" s="21"/>
      <c r="O211" s="8"/>
    </row>
    <row r="212" spans="1:15" x14ac:dyDescent="0.25">
      <c r="A212" s="9"/>
      <c r="B212" s="27" t="s">
        <v>2619</v>
      </c>
      <c r="C212" s="147" t="s">
        <v>2689</v>
      </c>
      <c r="D212" s="21"/>
      <c r="G212" s="27" t="s">
        <v>2621</v>
      </c>
      <c r="H212" s="148" t="s">
        <v>2692</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2006/documentManagement/types"/>
    <ds:schemaRef ds:uri="http://purl.org/dc/dcmitype/"/>
    <ds:schemaRef ds:uri="http://schemas.microsoft.com/office/infopath/2007/PartnerControls"/>
    <ds:schemaRef ds:uri="http://www.w3.org/XML/1998/namespace"/>
    <ds:schemaRef ds:uri="http://schemas.openxmlformats.org/package/2006/metadata/core-properties"/>
    <ds:schemaRef ds:uri="a65d333d-5b59-4810-bc94-b80d9325abbc"/>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 ISLA</cp:lastModifiedBy>
  <cp:lastPrinted>2020-11-20T15:12:35Z</cp:lastPrinted>
  <dcterms:created xsi:type="dcterms:W3CDTF">2020-10-14T21:57:42Z</dcterms:created>
  <dcterms:modified xsi:type="dcterms:W3CDTF">2020-12-23T01:38:29Z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