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17-10000466 SU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<sst xmlns="http://schemas.openxmlformats.org/spreadsheetml/2006/main" count="3250" uniqueCount="2736">
  <si>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</si>
  <si>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</si>
  <si>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</si>
  <si>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</si>
  <si>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</si>
  <si>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</si>
  <si>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</si>
  <si>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</si>
  <si>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</si>
  <si>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</si>
  <si>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</si>
  <si>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</si>
  <si>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</si>
  <si>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</si>
  <si>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</si>
  <si>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</si>
  <si>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</si>
  <si>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</si>
  <si>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</si>
  <si>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</si>
  <si>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</si>
  <si>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</si>
  <si>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</si>
  <si>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</si>
  <si>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</si>
  <si>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</si>
  <si>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</si>
  <si>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</si>
  <si>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</si>
  <si>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</si>
  <si>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</si>
  <si>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</si>
  <si>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</si>
  <si>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</si>
  <si>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</si>
  <si>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</si>
  <si>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</si>
  <si>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</si>
  <si>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</si>
  <si>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</si>
  <si>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</si>
  <si>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</si>
  <si>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</si>
  <si>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</si>
  <si>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</si>
  <si>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</si>
  <si>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</si>
  <si>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</si>
  <si>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</si>
  <si>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</si>
  <si>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</si>
  <si>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</si>
  <si>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</si>
  <si>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</si>
  <si>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</si>
  <si>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</si>
  <si>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</si>
  <si>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</si>
  <si>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</si>
  <si>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</si>
  <si>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</si>
  <si>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</si>
  <si>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</si>
  <si>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</si>
  <si>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</si>
  <si>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</si>
  <si>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</si>
  <si>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</si>
  <si>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</si>
  <si>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</si>
  <si>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</si>
  <si>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</si>
  <si>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</si>
  <si>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</si>
  <si>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</si>
  <si>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</si>
  <si>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</si>
  <si>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</si>
  <si>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</si>
  <si>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</si>
  <si>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</si>
  <si>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</si>
  <si>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</si>
  <si>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</si>
  <si>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</si>
  <si>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</si>
  <si>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</si>
  <si>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</si>
  <si>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</si>
  <si>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</si>
  <si>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</si>
  <si>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</si>
  <si>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</si>
  <si>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</si>
  <si>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</si>
  <si>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</si>
  <si>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</si>
  <si>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</si>
  <si>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</si>
  <si>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</si>
  <si>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</si>
  <si>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</si>
  <si>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</si>
  <si>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</si>
  <si>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</si>
  <si>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</si>
  <si>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</si>
  <si>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</si>
  <si>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</si>
  <si>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</si>
  <si>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</si>
  <si>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</si>
  <si>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</si>
  <si>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</si>
  <si>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</si>
  <si>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</si>
  <si>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</si>
  <si>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</si>
  <si>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</si>
  <si>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</si>
  <si>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</si>
  <si>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</si>
  <si>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</si>
  <si>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</si>
  <si>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</si>
  <si>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</si>
  <si>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</si>
  <si>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</si>
  <si>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</si>
  <si>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</si>
  <si>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</si>
  <si>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</si>
  <si>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</si>
  <si>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</si>
  <si>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</si>
  <si>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</si>
  <si>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</si>
  <si>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</si>
  <si>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</si>
  <si>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</si>
  <si>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</si>
  <si>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</si>
  <si>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</si>
  <si>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</si>
  <si>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</si>
  <si>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</si>
  <si>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</si>
  <si>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</si>
  <si>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</si>
  <si>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</si>
  <si>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</si>
  <si>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</si>
  <si>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</si>
  <si>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</si>
  <si>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</si>
  <si>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</si>
  <si>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</si>
  <si>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</si>
  <si>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</si>
  <si>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</si>
  <si>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</si>
  <si>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</si>
  <si>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</si>
  <si>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</si>
  <si>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</si>
  <si>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</si>
  <si>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</si>
  <si>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</si>
  <si>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</si>
  <si>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</si>
  <si>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</si>
  <si>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</si>
  <si>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</si>
  <si>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</si>
  <si>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</si>
  <si>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</si>
  <si>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</si>
  <si>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</si>
  <si>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</si>
  <si>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</si>
  <si>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</si>
  <si>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</si>
  <si>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</si>
  <si>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</si>
  <si>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</si>
  <si>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</si>
  <si>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</si>
  <si>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</si>
  <si>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</si>
  <si>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</si>
  <si>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</si>
  <si>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</si>
  <si>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</si>
  <si>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</si>
  <si>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</si>
  <si>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</si>
  <si>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</si>
  <si>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</si>
  <si>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</si>
  <si>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</si>
  <si>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</si>
  <si>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</si>
  <si>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</si>
  <si>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</si>
  <si>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</si>
  <si>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</si>
  <si>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</si>
  <si>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</si>
  <si>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</si>
  <si>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</si>
  <si>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</si>
  <si>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</si>
  <si>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</si>
  <si>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</si>
  <si>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</si>
  <si>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</si>
  <si>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</si>
  <si>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</si>
  <si>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</si>
  <si>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</si>
  <si>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</si>
  <si>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</si>
  <si>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</si>
  <si>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</si>
  <si>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</si>
  <si>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</si>
  <si>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</si>
  <si>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</si>
  <si>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</si>
  <si>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</si>
  <si>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</si>
  <si>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</si>
  <si>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</si>
  <si>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</si>
  <si>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</si>
  <si>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</si>
  <si>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</si>
  <si>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</si>
  <si>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</si>
  <si>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</si>
  <si>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</si>
  <si>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</si>
  <si>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</si>
  <si>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</si>
  <si>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</si>
  <si>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</si>
  <si>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</si>
  <si>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</si>
  <si>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</si>
  <si>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</si>
  <si>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</si>
  <si>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</si>
  <si>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</si>
  <si>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</si>
  <si>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</si>
  <si>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</si>
  <si>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</si>
  <si>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</si>
  <si>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</si>
  <si>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</si>
  <si>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</si>
  <si>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</si>
  <si>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</si>
  <si>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</si>
  <si>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</si>
  <si>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</si>
  <si>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</si>
  <si>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</si>
  <si>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</si>
  <si>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</si>
  <si>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</si>
  <si>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</si>
  <si>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</si>
  <si>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</si>
  <si>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</si>
  <si>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</si>
  <si>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</si>
  <si>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</si>
  <si>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</si>
  <si>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</si>
  <si>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</si>
  <si>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</si>
  <si>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</si>
  <si>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</si>
  <si>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</si>
  <si>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</si>
  <si>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</si>
  <si>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</si>
  <si>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</si>
  <si>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</si>
  <si>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</si>
  <si>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</si>
  <si>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</si>
  <si>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</si>
  <si>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</si>
  <si>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</si>
  <si>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</si>
  <si>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</si>
  <si>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</si>
  <si>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</si>
  <si>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</si>
  <si>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</si>
  <si>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</si>
  <si>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</si>
  <si>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</si>
  <si>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</si>
  <si>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</si>
  <si>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</si>
  <si>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</si>
  <si>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</si>
  <si>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</si>
  <si>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</si>
  <si>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</si>
  <si>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</si>
  <si>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</si>
  <si>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</si>
  <si>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</si>
  <si>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</si>
  <si>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</si>
  <si>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</si>
  <si>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</si>
  <si>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</si>
  <si>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</si>
  <si>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</si>
  <si>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</si>
  <si>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</si>
  <si>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</si>
  <si>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</si>
  <si>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</si>
  <si>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</si>
  <si>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</si>
  <si>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</si>
  <si>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</si>
  <si>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</si>
  <si>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</si>
  <si>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</si>
  <si>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</si>
  <si>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</si>
  <si>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</si>
  <si>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</si>
  <si>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</si>
  <si>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</si>
  <si>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</si>
  <si>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</si>
  <si>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</si>
  <si>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</si>
  <si>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</si>
  <si>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</si>
  <si>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</si>
  <si>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</si>
  <si>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</si>
  <si>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</si>
  <si>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</si>
  <si>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</si>
  <si>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</si>
  <si>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</si>
  <si>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</si>
  <si>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</si>
  <si>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</si>
  <si>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</si>
  <si>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</si>
  <si>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</si>
  <si>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</si>
  <si>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</si>
  <si>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</si>
  <si>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</si>
  <si>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</si>
  <si>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</si>
  <si>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</si>
  <si>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</si>
  <si>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</si>
  <si>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</si>
  <si>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</si>
  <si>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</si>
  <si>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</si>
  <si>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</si>
  <si>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</si>
  <si>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</si>
  <si>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</si>
  <si>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</si>
  <si>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</si>
  <si>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</si>
  <si>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</si>
  <si>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</si>
  <si>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</si>
  <si>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</si>
  <si>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</si>
  <si>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</si>
  <si>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</si>
  <si>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</si>
  <si>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</si>
  <si>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</si>
  <si>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</si>
  <si>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</si>
  <si>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</si>
  <si>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</si>
  <si>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</si>
  <si>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</si>
  <si>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</si>
  <si>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</si>
  <si>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</si>
  <si>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</si>
  <si>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</si>
  <si>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</si>
  <si>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</si>
  <si>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</si>
  <si>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</si>
  <si>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</si>
  <si>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</si>
  <si>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</si>
  <si>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</si>
  <si>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</si>
  <si>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</si>
  <si>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</si>
  <si>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</si>
  <si>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</si>
  <si>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</si>
  <si>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</si>
  <si>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</si>
  <si>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</si>
  <si>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</si>
  <si>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</si>
  <si>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</si>
  <si>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</si>
  <si>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</si>
  <si>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</si>
  <si>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</si>
  <si>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</si>
  <si>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</si>
  <si>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</si>
  <si>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</si>
  <si>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</si>
  <si>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</si>
  <si>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</si>
  <si>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</si>
  <si>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</si>
  <si>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</si>
  <si>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</si>
  <si>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</si>
  <si>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</si>
  <si>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</si>
  <si>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</si>
  <si>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</si>
  <si>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</si>
  <si>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</si>
  <si>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</si>
  <si>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</si>
  <si>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</si>
  <si>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</si>
  <si>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</si>
  <si>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</si>
  <si>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</si>
  <si>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</si>
  <si>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</si>
  <si>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</si>
  <si>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</si>
  <si>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</si>
  <si>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</si>
  <si>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</si>
  <si>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</si>
  <si>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</si>
  <si>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</si>
  <si>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</si>
  <si>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</si>
  <si>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</si>
  <si>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</si>
  <si>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</si>
  <si>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</si>
  <si>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</si>
  <si>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</si>
  <si>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</si>
  <si>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</si>
  <si>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</si>
  <si>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</si>
  <si>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</si>
  <si>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</si>
  <si>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</si>
  <si>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</si>
  <si>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</si>
  <si>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</si>
  <si>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</si>
  <si>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</si>
  <si>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</si>
  <si>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</si>
  <si>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</si>
  <si>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</si>
  <si>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</si>
  <si>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</si>
  <si>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</si>
  <si>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</si>
  <si>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</si>
  <si>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</si>
  <si>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</si>
  <si>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</si>
  <si>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</si>
  <si>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</si>
  <si>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</si>
  <si>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</si>
  <si>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</si>
  <si>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</si>
  <si>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</si>
  <si>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</si>
  <si>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</si>
  <si>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</si>
  <si>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</si>
  <si>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</si>
  <si>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</si>
  <si>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</si>
  <si>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</si>
  <si>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</si>
  <si>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</si>
  <si>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</si>
  <si>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</si>
  <si>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</si>
  <si>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</si>
  <si>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</si>
  <si>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</si>
  <si>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</si>
  <si>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</si>
  <si>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</si>
  <si>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</si>
  <si>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</si>
  <si>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</si>
  <si>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</si>
  <si>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</si>
  <si>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</si>
  <si>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</si>
  <si>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</si>
  <si>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</si>
  <si>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</si>
  <si>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</si>
  <si>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</si>
  <si>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</si>
  <si>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</si>
  <si>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</si>
  <si>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</si>
  <si>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</si>
  <si>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</si>
  <si>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</si>
  <si>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</si>
  <si>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</si>
  <si>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</si>
  <si>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</si>
  <si>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</si>
  <si>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</si>
  <si>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</si>
  <si>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</si>
  <si>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</si>
  <si>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</si>
  <si>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</si>
  <si>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</si>
  <si>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</si>
  <si>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</si>
  <si>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</si>
  <si>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</si>
  <si>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</si>
  <si>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</si>
  <si>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</si>
  <si>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</si>
  <si>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</si>
  <si>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</si>
  <si>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</si>
  <si>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</si>
  <si>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</si>
  <si>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</si>
  <si>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</si>
  <si>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</si>
  <si>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</si>
  <si>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</si>
  <si>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</si>
  <si>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</si>
  <si>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</si>
  <si>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</si>
  <si>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</si>
  <si>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</si>
  <si>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</si>
  <si>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</si>
  <si>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</si>
  <si>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</si>
  <si>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</si>
  <si>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</si>
  <si>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</si>
  <si>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</si>
  <si>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</si>
  <si>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</si>
  <si>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</si>
  <si>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</si>
  <si>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</si>
  <si>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</si>
  <si>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</si>
  <si>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</si>
  <si>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</si>
  <si>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</si>
  <si>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</si>
  <si>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</si>
  <si>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</si>
  <si>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</si>
  <si>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</si>
  <si>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</si>
  <si>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</si>
  <si>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</si>
  <si>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</si>
  <si>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</si>
  <si>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</si>
  <si>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</si>
  <si>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</si>
  <si>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</si>
  <si>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</si>
  <si>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</si>
  <si>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</si>
  <si>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</si>
  <si>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</si>
  <si>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</si>
  <si>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</si>
  <si>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</si>
  <si>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</si>
  <si>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</si>
  <si>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</si>
  <si>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</si>
  <si>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</si>
  <si>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</si>
  <si>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</si>
  <si>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</si>
  <si>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</si>
  <si>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</si>
  <si>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</si>
  <si>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</si>
  <si>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</si>
  <si>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</si>
  <si>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</si>
  <si>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</si>
  <si>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</si>
  <si>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</si>
  <si>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</si>
  <si>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</si>
  <si>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</si>
  <si>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</si>
  <si>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</si>
  <si>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</si>
  <si>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</si>
  <si>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</si>
  <si>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</si>
  <si>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</si>
  <si>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</si>
  <si>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</si>
  <si>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</si>
  <si>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</si>
  <si>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</si>
  <si>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</si>
  <si>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</si>
  <si>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</si>
  <si>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</si>
  <si>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</si>
  <si>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</si>
  <si>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</si>
  <si>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</si>
  <si>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</si>
  <si>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</si>
  <si>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</si>
  <si>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</si>
  <si>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</si>
  <si>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</si>
  <si>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</si>
  <si>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</si>
  <si>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</si>
  <si>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</si>
  <si>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</si>
  <si>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</si>
  <si>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</si>
  <si>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</si>
  <si>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</si>
  <si>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</si>
  <si>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</si>
  <si>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</si>
  <si>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</si>
  <si>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</si>
  <si>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</si>
  <si>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</si>
  <si>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</si>
  <si>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</si>
  <si>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</si>
  <si>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</si>
  <si>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</si>
  <si>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</si>
  <si>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</si>
  <si>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</si>
  <si>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</si>
  <si>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</si>
  <si>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</si>
  <si>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</si>
  <si>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</si>
  <si>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</si>
  <si>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</si>
  <si>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</si>
  <si>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</si>
  <si>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</si>
  <si>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</si>
  <si>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</si>
  <si>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</si>
  <si>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</si>
  <si>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</si>
  <si>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</si>
  <si>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</si>
  <si>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</si>
  <si>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</si>
  <si>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</si>
  <si>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</si>
  <si>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</si>
  <si>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</si>
  <si>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</si>
  <si>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</si>
  <si>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</si>
  <si>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</si>
  <si>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</si>
  <si>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</si>
  <si>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</si>
  <si>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</si>
  <si>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</si>
  <si>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</si>
  <si>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</si>
  <si>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</si>
  <si>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</si>
  <si>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</si>
  <si>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</si>
  <si>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</si>
  <si>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</si>
  <si>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</si>
  <si>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</si>
  <si>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</si>
  <si>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</si>
  <si>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</si>
  <si>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</si>
  <si>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</si>
  <si>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</si>
  <si>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</si>
  <si>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</si>
  <si>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</si>
  <si>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</si>
  <si>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</si>
  <si>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</si>
  <si>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</si>
  <si>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</si>
  <si>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</si>
  <si>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</si>
  <si>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</si>
  <si>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</si>
  <si>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</si>
  <si>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</si>
  <si>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</si>
  <si>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</si>
  <si>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</si>
  <si>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</si>
  <si>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</si>
  <si>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</si>
  <si>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</si>
  <si>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</si>
  <si>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</si>
  <si>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</si>
  <si>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</si>
  <si>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</si>
  <si>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</si>
  <si>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</si>
  <si>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</si>
  <si>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</si>
  <si>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</si>
  <si>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</si>
  <si>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</si>
  <si>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</si>
  <si>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</si>
  <si>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</si>
  <si>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</si>
  <si>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</si>
  <si>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</si>
  <si>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</si>
  <si>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</si>
  <si>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</si>
  <si>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</si>
  <si>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</si>
  <si>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</si>
  <si>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</si>
  <si>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</si>
  <si>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</si>
  <si>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</si>
  <si>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</si>
  <si>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</si>
  <si>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</si>
  <si>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</si>
  <si>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</si>
  <si>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</si>
  <si>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</si>
  <si>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</si>
  <si>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</si>
  <si>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</si>
  <si>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</si>
  <si>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</si>
  <si>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</si>
  <si>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</si>
  <si>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</si>
  <si>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</si>
  <si>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</si>
  <si>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</si>
  <si>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</si>
  <si>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</si>
  <si>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</si>
  <si>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</si>
  <si>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</si>
  <si>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</si>
  <si>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</si>
  <si>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</si>
  <si>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</si>
  <si>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</si>
  <si>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</si>
  <si>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</si>
  <si>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</si>
  <si>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</si>
  <si>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</si>
  <si>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</si>
  <si>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</si>
  <si>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</si>
  <si>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</si>
  <si>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</si>
  <si>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</si>
  <si>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</si>
  <si>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</si>
  <si>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</si>
  <si>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</si>
  <si>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</si>
  <si>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</si>
  <si>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</si>
  <si>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</si>
  <si>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</si>
  <si>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</si>
  <si>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</si>
  <si>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</si>
  <si>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</si>
  <si>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</si>
  <si>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</si>
  <si>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</si>
  <si>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</si>
  <si>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</si>
  <si>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</si>
  <si>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</si>
  <si>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</si>
  <si>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</si>
  <si>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</si>
  <si>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</si>
  <si>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</si>
  <si>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</si>
  <si>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</si>
  <si>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</si>
  <si>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</si>
  <si>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</si>
  <si>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</si>
  <si>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</si>
  <si>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</si>
  <si>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</si>
  <si>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</si>
  <si>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</si>
  <si>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</si>
  <si>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</si>
  <si>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</si>
  <si>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</si>
  <si>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</si>
  <si>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</si>
  <si>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</si>
  <si>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</si>
  <si>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</si>
  <si>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</si>
  <si>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</si>
  <si>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</si>
  <si>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</si>
  <si>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</si>
  <si>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</si>
  <si>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</si>
  <si>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</si>
  <si>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</si>
  <si>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</si>
  <si>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</si>
  <si>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</si>
  <si>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</si>
  <si>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</si>
  <si>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</si>
  <si>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</si>
  <si>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</si>
  <si>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</si>
  <si>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</si>
  <si>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</si>
  <si>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</si>
  <si>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</si>
  <si>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</si>
  <si>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</si>
  <si>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</si>
  <si>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</si>
  <si>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</si>
  <si>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</si>
  <si>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</si>
  <si>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</si>
  <si>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</si>
  <si>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</si>
  <si>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</si>
  <si>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</si>
  <si>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</si>
  <si>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</si>
  <si>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</si>
  <si>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</si>
  <si>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</si>
  <si>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</si>
  <si>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</si>
  <si>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</si>
  <si>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</si>
  <si>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</si>
  <si>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</si>
  <si>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</si>
  <si>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</si>
  <si>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</si>
  <si>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</si>
  <si>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</si>
  <si>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</si>
  <si>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</si>
  <si>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</si>
  <si>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</si>
  <si>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</si>
  <si>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</si>
  <si>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</si>
  <si>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</si>
  <si>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</si>
  <si>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</si>
  <si>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</si>
  <si>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</si>
  <si>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</si>
  <si>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</si>
  <si>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</si>
  <si>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</si>
  <si>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</si>
  <si>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</si>
  <si>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</si>
  <si>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</si>
  <si>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</si>
  <si>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</si>
  <si>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</si>
  <si>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</si>
  <si>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</si>
  <si>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</si>
  <si>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</si>
  <si>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</si>
  <si>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</si>
  <si>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</si>
  <si>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</si>
  <si>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</si>
  <si>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</si>
  <si>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</si>
  <si>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</si>
  <si>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</si>
  <si>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</si>
  <si>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</si>
  <si>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</si>
  <si>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</si>
  <si>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</si>
  <si>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</si>
  <si>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</si>
  <si>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</si>
  <si>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</si>
  <si>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</si>
  <si>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</si>
  <si>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</si>
  <si>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</si>
  <si>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</si>
  <si>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</si>
  <si>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</si>
  <si>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</si>
  <si>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</si>
  <si>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</si>
  <si>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</si>
  <si>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</si>
  <si>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</si>
  <si>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</si>
  <si>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</si>
  <si>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</si>
  <si>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</si>
  <si>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</si>
  <si>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</si>
  <si>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</si>
  <si>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</si>
  <si>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</si>
  <si>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</si>
  <si>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</si>
  <si>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</si>
  <si>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</si>
  <si>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</si>
  <si>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</si>
  <si>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</si>
  <si>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</si>
  <si>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</si>
  <si>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</si>
  <si>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</si>
  <si>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</si>
  <si>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</si>
  <si>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</si>
  <si>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</si>
  <si>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</si>
  <si>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</si>
  <si>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</si>
  <si>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</si>
  <si>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</si>
  <si>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</si>
  <si>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</si>
  <si>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</si>
  <si>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</si>
  <si>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</si>
  <si>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</si>
  <si>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</si>
  <si>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</si>
  <si>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</si>
  <si>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</si>
  <si>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</si>
  <si>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</si>
  <si>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</si>
  <si>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</si>
  <si>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</si>
  <si>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</si>
  <si>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</si>
  <si>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</si>
  <si>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</si>
  <si>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</si>
  <si>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</si>
  <si>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</si>
  <si>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</si>
  <si>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</si>
  <si>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</si>
  <si>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</si>
  <si>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</si>
  <si>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</si>
  <si>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</si>
  <si>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</si>
  <si>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</si>
  <si>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</si>
  <si>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</si>
  <si>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</si>
  <si>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</si>
  <si>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</si>
  <si>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</si>
  <si>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</si>
  <si>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</si>
  <si>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</si>
  <si>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</si>
  <si>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</si>
  <si>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</si>
  <si>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</si>
  <si>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</si>
  <si>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</si>
  <si>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</si>
  <si>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</si>
  <si>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</si>
  <si>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</si>
  <si>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</si>
  <si>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</si>
  <si>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</si>
  <si>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</si>
  <si>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</si>
  <si>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</si>
  <si>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</si>
  <si>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</si>
  <si>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</si>
  <si>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</si>
  <si>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</si>
  <si>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</si>
  <si>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</si>
  <si>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</si>
  <si>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</si>
  <si>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</si>
  <si>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</si>
  <si>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</si>
  <si>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</si>
  <si>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</si>
  <si>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</si>
  <si>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</si>
  <si>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</si>
  <si>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</si>
  <si>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</si>
  <si>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</si>
  <si>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</si>
  <si>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</si>
  <si>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</si>
  <si>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</si>
  <si>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</si>
  <si>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</si>
  <si>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</si>
  <si>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</si>
  <si>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</si>
  <si>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</si>
  <si>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</si>
  <si>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</si>
  <si>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</si>
  <si>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</si>
  <si>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</si>
  <si>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</si>
  <si>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</si>
  <si>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</si>
  <si>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</si>
  <si>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</si>
  <si>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</si>
  <si>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</si>
  <si>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</si>
  <si>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</si>
  <si>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</si>
  <si>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</si>
  <si>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</si>
  <si>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</si>
  <si>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</si>
  <si>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</si>
  <si>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</si>
  <si>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</si>
  <si>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</si>
  <si>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</si>
  <si>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</si>
  <si>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</si>
  <si>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</si>
  <si>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</si>
  <si>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</si>
  <si>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</si>
  <si>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</si>
  <si>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</si>
  <si>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</si>
  <si>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</si>
  <si>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</si>
  <si>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</si>
  <si>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</si>
  <si>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</si>
  <si>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</si>
  <si>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</si>
  <si>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</si>
  <si>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</si>
  <si>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</si>
  <si>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</si>
  <si>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</si>
  <si>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</si>
  <si>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</si>
  <si>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</si>
  <si>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</si>
  <si>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</si>
  <si>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</si>
  <si>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</si>
  <si>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</si>
  <si>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</si>
  <si>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</si>
  <si>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</si>
  <si>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</si>
  <si>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</si>
  <si>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</si>
  <si>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</si>
  <si>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</si>
  <si>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</si>
  <si>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</si>
  <si>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</si>
  <si>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</si>
  <si>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</si>
  <si>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</si>
  <si>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</si>
  <si>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</si>
  <si>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</si>
  <si>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</si>
  <si>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</si>
  <si>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</si>
  <si>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</si>
  <si>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</si>
  <si>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</si>
  <si>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</si>
  <si>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</si>
  <si>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</si>
  <si>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</si>
  <si>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</si>
  <si>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</si>
  <si>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</si>
  <si>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</si>
  <si>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</si>
  <si>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</si>
  <si>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</si>
  <si>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</si>
  <si>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</si>
  <si>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</si>
  <si>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</si>
  <si>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</si>
  <si>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</si>
  <si>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</si>
  <si>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</si>
  <si>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</si>
  <si>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</si>
  <si>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</si>
  <si>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</si>
  <si>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</si>
  <si>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</si>
  <si>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</si>
  <si>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</si>
  <si>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</si>
  <si>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</si>
  <si>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</si>
  <si>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</si>
  <si>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</si>
  <si>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</si>
  <si>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</si>
  <si>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</si>
  <si>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</si>
  <si>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</si>
  <si>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</si>
  <si>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</si>
  <si>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</si>
  <si>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</si>
  <si>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</si>
  <si>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</si>
  <si>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</si>
  <si>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</si>
  <si>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</si>
  <si>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</si>
  <si>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</si>
  <si>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</si>
  <si>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</si>
  <si>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</si>
  <si>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</si>
  <si>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</si>
  <si>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</si>
  <si>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</si>
  <si>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</si>
  <si>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</si>
  <si>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</si>
  <si>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</si>
  <si>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</si>
  <si>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</si>
  <si>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</si>
  <si>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</si>
  <si>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</si>
  <si>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</si>
  <si>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</si>
  <si>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</si>
  <si>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</si>
  <si>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</si>
  <si>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</si>
  <si>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</si>
  <si>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</si>
  <si>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</si>
  <si>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</si>
  <si>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</si>
  <si>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</si>
  <si>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</si>
  <si>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</si>
  <si>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</si>
  <si>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</si>
  <si>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</si>
  <si>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</si>
  <si>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</si>
  <si>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</si>
  <si>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</si>
  <si>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</si>
  <si>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</si>
  <si>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</si>
  <si>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</si>
  <si>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</si>
  <si>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</si>
  <si>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</si>
  <si>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</si>
  <si>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</si>
  <si>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</si>
  <si>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</si>
  <si>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</si>
  <si>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</si>
  <si>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</si>
  <si>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</si>
  <si>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</si>
  <si>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</si>
  <si>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</si>
  <si>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</si>
  <si>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</si>
  <si>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</si>
  <si>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</si>
  <si>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</si>
  <si>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</si>
  <si>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</si>
  <si>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</si>
  <si>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</si>
  <si>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</si>
  <si>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</si>
  <si>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</si>
  <si>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</si>
  <si>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</si>
  <si>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</si>
  <si>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</si>
  <si>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</si>
  <si>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</si>
  <si>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</si>
  <si>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</si>
  <si>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</si>
  <si>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</si>
  <si>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</si>
  <si>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</si>
  <si>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</si>
  <si>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</si>
  <si>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</si>
  <si>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</si>
  <si>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</si>
  <si>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</si>
  <si>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</si>
  <si>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</si>
  <si>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</si>
  <si>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</si>
  <si>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</si>
  <si>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</si>
  <si>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</si>
  <si>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</si>
  <si>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</si>
  <si>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</si>
  <si>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</si>
  <si>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</si>
  <si>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</si>
  <si>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</si>
  <si>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</si>
  <si>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</si>
  <si>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</si>
  <si>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</si>
  <si>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</si>
  <si>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</si>
  <si>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</si>
  <si>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</si>
  <si>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</si>
  <si>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</si>
  <si>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</si>
  <si>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</si>
  <si>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</si>
  <si>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</si>
  <si>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</si>
  <si>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</si>
  <si>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</si>
  <si>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</si>
  <si>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</si>
  <si>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</si>
  <si>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</si>
  <si>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</si>
  <si>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</si>
  <si>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</si>
  <si>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</si>
  <si>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</si>
  <si>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</si>
  <si>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</si>
  <si>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</si>
  <si>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</si>
  <si>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</si>
  <si>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</si>
  <si>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</si>
  <si>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</si>
  <si>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</si>
  <si>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</si>
  <si>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</si>
  <si>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</si>
  <si>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</si>
  <si>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</si>
  <si>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</si>
  <si>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</si>
  <si>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</si>
  <si>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</si>
  <si>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</si>
  <si>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</si>
  <si>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</si>
  <si>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</si>
  <si>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</si>
  <si>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</si>
  <si>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</si>
  <si>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</si>
  <si>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</si>
  <si>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</si>
  <si>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</si>
  <si>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</si>
  <si>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</si>
  <si>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</si>
  <si>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</si>
  <si>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</si>
  <si>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</si>
  <si>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</si>
  <si>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</si>
  <si>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</si>
  <si>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</si>
  <si>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</si>
  <si>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</si>
  <si>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</si>
  <si>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</si>
  <si>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</si>
  <si>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</si>
  <si>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</si>
  <si>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</si>
  <si>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</si>
  <si>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</si>
  <si>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</si>
  <si>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</si>
  <si>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</si>
  <si>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</si>
  <si>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</si>
  <si>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</si>
  <si>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</si>
  <si>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</si>
  <si>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</si>
  <si>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</si>
  <si>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</si>
  <si>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</si>
  <si>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</si>
  <si>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</si>
  <si>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</si>
  <si>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</si>
  <si>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</si>
  <si>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</si>
  <si>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</si>
  <si>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</si>
  <si>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</si>
  <si>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</si>
  <si>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</si>
  <si>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</si>
  <si>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</si>
  <si>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</si>
  <si>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</si>
  <si>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</si>
  <si>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</si>
  <si>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</si>
  <si>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</si>
  <si>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</si>
  <si>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</si>
  <si>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</si>
  <si>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</si>
  <si>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</si>
  <si>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</si>
  <si>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</si>
  <si>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</si>
  <si>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</si>
  <si>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</si>
  <si>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</si>
  <si>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</si>
  <si>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</si>
  <si>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</si>
  <si>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</si>
  <si>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</si>
  <si>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</si>
  <si>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</si>
  <si>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</si>
  <si>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</si>
  <si>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</si>
  <si>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</si>
  <si>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</si>
  <si>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</si>
  <si>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</si>
  <si>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</si>
  <si>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</si>
  <si>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</si>
  <si>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</si>
  <si>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</si>
  <si>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</si>
  <si>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</si>
  <si>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</si>
  <si>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</si>
  <si>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</si>
  <si>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</si>
  <si>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</si>
  <si>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</si>
  <si>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</si>
  <si>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</si>
  <si>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</si>
  <si>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</si>
  <si>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</si>
  <si>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</si>
  <si>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</si>
  <si>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</si>
  <si>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</si>
  <si>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</si>
  <si>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</si>
  <si>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</si>
  <si>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</si>
  <si>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</si>
  <si>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</si>
  <si>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</si>
  <si>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</si>
  <si>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</si>
  <si>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</si>
  <si>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</si>
  <si>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</si>
  <si>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</si>
  <si>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</si>
  <si>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</si>
  <si>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</si>
  <si>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</si>
  <si>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</si>
  <si>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</si>
  <si>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</si>
  <si>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</si>
  <si>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</si>
  <si>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</si>
  <si>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</si>
  <si>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</si>
  <si>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</si>
  <si>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</si>
  <si>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</si>
  <si>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</si>
  <si>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</si>
  <si>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</si>
  <si>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</si>
  <si>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</si>
  <si>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</si>
  <si>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</si>
  <si>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</si>
  <si>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</si>
  <si>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</si>
  <si>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</si>
  <si>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</si>
  <si>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</si>
  <si>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</si>
  <si>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</si>
  <si>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</si>
  <si>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</si>
  <si>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</si>
  <si>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</si>
  <si>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</si>
  <si>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</si>
  <si>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</si>
  <si>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</si>
  <si>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</si>
  <si>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</si>
  <si>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</si>
  <si>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</si>
  <si>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</si>
  <si>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</si>
  <si>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</si>
  <si>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</si>
  <si>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</si>
  <si>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</si>
  <si>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</si>
  <si>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</si>
  <si>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</si>
  <si>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</si>
  <si>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</si>
  <si>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</si>
  <si>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</si>
  <si>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</si>
  <si>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</si>
  <si>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</si>
  <si>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</si>
  <si>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</si>
  <si>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</si>
  <si>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</si>
  <si>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</si>
  <si>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</si>
  <si>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</si>
  <si>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</si>
  <si>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</si>
  <si>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</si>
  <si>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</si>
  <si>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</si>
  <si>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</si>
  <si>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</si>
  <si>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</si>
  <si>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</si>
  <si>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</si>
  <si>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</si>
  <si>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</si>
  <si>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</si>
  <si>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</si>
  <si>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</si>
  <si>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</si>
  <si>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</si>
  <si>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</si>
  <si>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</si>
  <si>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</si>
  <si>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</si>
  <si>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</si>
  <si>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</si>
  <si>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</si>
  <si>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</si>
  <si>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</si>
  <si>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</si>
  <si>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</si>
  <si>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</si>
  <si>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</si>
  <si>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</si>
  <si>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</si>
  <si>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</si>
  <si>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</si>
  <si>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</si>
  <si>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</si>
  <si>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</si>
  <si>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</si>
  <si>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</si>
  <si>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</si>
  <si>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</si>
  <si>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</si>
  <si>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</si>
  <si>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</si>
  <si>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</si>
  <si>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</si>
  <si>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</si>
  <si>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</si>
  <si>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</si>
  <si>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</si>
  <si>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</si>
  <si>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</si>
  <si>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</si>
  <si>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</si>
  <si>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</si>
  <si>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</si>
  <si>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</si>
  <si>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</si>
  <si>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</si>
  <si>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</si>
  <si>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</si>
  <si>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</si>
  <si>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</si>
  <si>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</si>
  <si>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</si>
  <si>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</si>
  <si>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</si>
  <si>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</si>
  <si>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</si>
  <si>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</si>
  <si>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</si>
  <si>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</si>
  <si>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</si>
  <si>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</si>
  <si>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</si>
  <si>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</si>
  <si>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</si>
  <si>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</si>
  <si>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</si>
  <si>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</si>
  <si>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</si>
  <si>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</si>
  <si>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</si>
  <si>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</si>
  <si>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</si>
  <si>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</si>
  <si>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</si>
  <si>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</si>
  <si>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</si>
  <si>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</si>
  <si>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</si>
  <si>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</si>
  <si>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</si>
  <si>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</si>
  <si>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</si>
  <si>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</si>
  <si>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</si>
  <si>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</si>
  <si>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</si>
  <si>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</si>
  <si>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</si>
  <si>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</si>
  <si>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</si>
  <si>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</si>
  <si>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</si>
  <si>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</si>
  <si>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</si>
  <si>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</si>
  <si>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</si>
  <si>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</si>
  <si>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</si>
  <si>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</si>
  <si>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</si>
  <si>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</si>
  <si>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</si>
  <si>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</si>
  <si>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</si>
  <si>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</si>
  <si>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</si>
  <si>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</si>
  <si>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</si>
  <si>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</si>
  <si>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</si>
  <si>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</si>
  <si>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</si>
  <si>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</si>
  <si>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</si>
  <si>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</si>
  <si>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</si>
  <si>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</si>
  <si>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</si>
  <si>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</si>
  <si>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</si>
  <si>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</si>
  <si>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</si>
  <si>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</si>
  <si>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</si>
  <si>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</si>
  <si>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</si>
  <si>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</si>
  <si>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</si>
  <si>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</si>
  <si>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</si>
  <si>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</si>
  <si>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</si>
  <si>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</si>
  <si>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</si>
  <si>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</si>
  <si>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</si>
  <si>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</si>
  <si>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</si>
  <si>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</si>
  <si>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</si>
  <si>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</si>
  <si>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</si>
  <si>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</si>
  <si>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</si>
  <si>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</si>
  <si>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</si>
  <si>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</si>
  <si>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</si>
  <si>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</si>
  <si>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</si>
  <si>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</si>
  <si>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</si>
  <si>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</si>
  <si>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</si>
  <si>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</si>
  <si>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</si>
  <si>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</si>
  <si>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</si>
  <si>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</si>
  <si>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</si>
  <si>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</si>
  <si>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</si>
  <si>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</si>
  <si>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</si>
  <si>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</si>
  <si>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</si>
  <si>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</si>
  <si>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</si>
  <si>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</si>
  <si>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</si>
  <si>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</si>
  <si>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</si>
  <si>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</si>
  <si>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</si>
  <si>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</si>
  <si>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</si>
  <si>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</si>
  <si>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</si>
  <si>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</si>
  <si>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</si>
  <si>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</si>
  <si>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</si>
  <si>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</si>
  <si>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</si>
  <si>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</si>
  <si>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</si>
  <si>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</si>
  <si>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</si>
  <si>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</si>
  <si>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</si>
  <si>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</si>
  <si>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</si>
  <si>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</si>
  <si>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</si>
  <si>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</si>
  <si>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</si>
  <si>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</si>
  <si>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</si>
  <si>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</si>
  <si>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</si>
  <si>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</si>
  <si>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</si>
  <si>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</si>
  <si>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</si>
  <si>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</si>
  <si>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</si>
  <si>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</si>
  <si>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</si>
  <si>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</si>
  <si>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</si>
  <si>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</si>
  <si>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</si>
  <si>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</si>
  <si>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</si>
  <si>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</si>
  <si>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</si>
  <si>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</si>
  <si>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</si>
  <si>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</si>
  <si>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</si>
  <si>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</si>
  <si>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</si>
  <si>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</si>
  <si>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</si>
  <si>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</si>
  <si>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</si>
  <si>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</si>
  <si>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</si>
  <si>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</si>
  <si>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</si>
  <si>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</si>
  <si>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</si>
  <si>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</si>
  <si>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</si>
  <si>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</si>
  <si>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</si>
  <si>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</si>
  <si>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</si>
  <si>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</si>
  <si>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</si>
  <si>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</si>
  <si>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</si>
  <si>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</si>
  <si>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</si>
  <si>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</si>
  <si>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</si>
  <si>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</si>
  <si>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</si>
  <si>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</si>
  <si>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</si>
  <si>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</si>
  <si>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</si>
  <si>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</si>
  <si>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</si>
  <si>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</si>
  <si>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</si>
  <si>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</si>
  <si>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</si>
  <si>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</si>
  <si>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</si>
  <si>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</si>
  <si>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</si>
  <si>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</si>
  <si>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</si>
  <si>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</si>
  <si>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</si>
  <si>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</si>
  <si>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</si>
  <si>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</si>
  <si>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</si>
  <si>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</si>
  <si>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</si>
  <si>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</si>
  <si>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</si>
  <si>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</si>
  <si>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</si>
  <si>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</si>
  <si>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</si>
  <si>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</si>
  <si>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</si>
  <si>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</si>
  <si>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</si>
  <si>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</si>
  <si>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</si>
  <si>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</si>
  <si>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</si>
  <si>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</si>
  <si>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</si>
  <si>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</si>
  <si>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</si>
  <si>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</si>
  <si>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</si>
  <si>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</si>
  <si>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</si>
  <si>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</si>
  <si>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</si>
  <si>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</si>
  <si>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</si>
  <si>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</si>
  <si>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</si>
  <si>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</si>
  <si>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</si>
  <si>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</si>
  <si>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</si>
  <si>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</si>
  <si>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</si>
  <si>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</si>
  <si>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</si>
  <si>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</si>
  <si>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</si>
  <si>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</si>
  <si>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</si>
  <si>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</si>
  <si>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</si>
  <si>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</si>
  <si>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</si>
  <si>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</si>
  <si>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</si>
  <si>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</si>
  <si>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</si>
  <si>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</si>
  <si>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</si>
  <si>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</si>
  <si>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</si>
  <si>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</si>
  <si>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</si>
  <si>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</si>
  <si>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</si>
  <si>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</si>
  <si>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</si>
  <si>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</si>
  <si>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</si>
  <si>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</si>
  <si>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</si>
  <si>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</si>
  <si>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</si>
  <si>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</si>
  <si>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</si>
  <si>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</si>
  <si>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</si>
  <si>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</si>
  <si>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</si>
  <si>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</si>
  <si>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</si>
  <si>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</si>
  <si>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</si>
  <si>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</si>
  <si>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</si>
  <si>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</si>
  <si>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</si>
  <si>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</si>
  <si>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</si>
  <si>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</si>
  <si>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</si>
  <si>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</si>
  <si>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</si>
  <si>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</si>
  <si>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</si>
  <si>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</si>
  <si>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</si>
  <si>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</si>
  <si>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</si>
  <si>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</si>
  <si>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</si>
  <si>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</si>
  <si>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</si>
  <si>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</si>
  <si>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</si>
  <si>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</si>
  <si>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</si>
  <si>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</si>
  <si>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</si>
  <si>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</si>
  <si>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</si>
  <si>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</si>
  <si>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</si>
  <si>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</si>
  <si>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</si>
  <si>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</si>
  <si>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</si>
  <si>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</si>
  <si>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</si>
  <si>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</si>
  <si>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</si>
  <si>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</si>
  <si>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</si>
  <si>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</si>
  <si>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</si>
  <si>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</si>
  <si>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</si>
  <si>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</si>
  <si>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</si>
  <si>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</si>
  <si>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</si>
  <si>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</si>
  <si>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</si>
  <si>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</si>
  <si>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</si>
  <si>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</si>
  <si>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</si>
  <si>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</si>
  <si>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</si>
  <si>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</si>
  <si>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</si>
  <si>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</si>
  <si>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</si>
  <si>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</si>
  <si>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</si>
  <si>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</si>
  <si>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</si>
  <si>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</si>
  <si>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</si>
  <si>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</si>
  <si>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</si>
  <si>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</si>
  <si>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</si>
  <si>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</si>
  <si>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</si>
  <si>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</si>
  <si>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</si>
  <si>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</si>
  <si>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</si>
  <si>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</si>
  <si>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</si>
  <si>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</si>
  <si>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</si>
  <si>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</si>
  <si>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</si>
  <si>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</si>
  <si>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</si>
  <si>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</si>
  <si>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</si>
  <si>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</si>
  <si>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</si>
  <si>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</si>
  <si>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</si>
  <si>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</si>
  <si>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</si>
  <si>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</si>
  <si>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</si>
  <si>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</si>
  <si>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</si>
  <si>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</si>
  <si>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</si>
  <si>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</si>
  <si>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</si>
  <si>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</si>
  <si>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</si>
  <si>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</si>
  <si>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</si>
  <si>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</si>
  <si>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</si>
  <si>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</si>
  <si>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</si>
  <si>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</si>
  <si>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</si>
  <si>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</si>
  <si>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</si>
  <si>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</si>
  <si>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</si>
  <si>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</si>
  <si>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</si>
  <si>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</si>
  <si>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</si>
  <si>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</si>
  <si>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</si>
  <si>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</si>
  <si>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</si>
  <si>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</si>
  <si>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</si>
  <si>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</si>
  <si>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</si>
  <si>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</si>
  <si>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</si>
  <si>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</si>
  <si>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</si>
  <si>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</si>
  <si>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</si>
  <si>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</si>
  <si>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</si>
  <si>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</si>
  <si>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</si>
  <si>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</si>
  <si>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</si>
  <si>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</si>
  <si>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</si>
  <si>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</si>
  <si>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</si>
  <si>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</si>
  <si>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</si>
  <si>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</si>
  <si>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</si>
  <si>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</si>
  <si>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</si>
  <si>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</si>
  <si>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</si>
  <si>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</si>
  <si>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</si>
  <si>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</si>
  <si>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</si>
  <si>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</si>
  <si>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</si>
  <si>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</si>
  <si>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</si>
  <si>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</si>
  <si>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</si>
  <si>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</si>
  <si>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</si>
  <si>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</si>
  <si>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</si>
  <si>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</si>
  <si>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</si>
  <si>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</si>
  <si>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</si>
  <si>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</si>
  <si>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</si>
  <si>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</si>
  <si>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</si>
  <si>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</si>
  <si>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</si>
  <si>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</si>
  <si>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</si>
  <si>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</si>
  <si>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</si>
  <si>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</si>
  <si>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</si>
  <si>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</si>
  <si>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</si>
  <si>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</si>
  <si>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</si>
  <si>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</si>
  <si>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</si>
  <si>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</si>
  <si>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</si>
  <si>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</si>
  <si>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</si>
  <si>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</si>
  <si>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</si>
  <si>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</si>
  <si>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</si>
  <si>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</si>
  <si>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</si>
  <si>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</si>
  <si>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</si>
  <si>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</si>
  <si>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</si>
  <si>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</si>
  <si>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</si>
  <si>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</si>
  <si>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</si>
  <si>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</si>
  <si>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</si>
  <si>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</si>
  <si>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</si>
  <si>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</si>
  <si>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</si>
  <si>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</si>
  <si>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</si>
  <si>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</si>
  <si>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</si>
  <si>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</si>
  <si>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</si>
  <si>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</si>
  <si>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</si>
  <si>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</si>
  <si>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</si>
  <si>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</si>
  <si>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</si>
  <si>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</si>
  <si>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</si>
  <si>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</si>
  <si>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</si>
  <si>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</si>
  <si>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</si>
  <si>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</si>
  <si>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</si>
  <si>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</si>
  <si>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</si>
  <si>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</si>
  <si>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</si>
  <si>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</si>
  <si>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</si>
  <si>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</si>
  <si>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</si>
  <si>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</si>
  <si>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</si>
  <si>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</si>
  <si>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</si>
  <si>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</si>
  <si>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</si>
  <si>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</si>
  <si>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</si>
  <si>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</si>
  <si>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</si>
  <si>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</si>
  <si>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</si>
  <si>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</si>
  <si>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</si>
  <si>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</si>
  <si>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</si>
  <si>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</si>
  <si>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</si>
  <si>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</si>
  <si>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</si>
  <si>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</si>
  <si>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</si>
  <si>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</si>
  <si>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</si>
  <si>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</si>
  <si>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</si>
  <si>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</si>
  <si>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</si>
  <si>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</si>
  <si>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</si>
  <si>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</si>
  <si>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</si>
  <si>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</si>
  <si>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</si>
  <si>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</si>
  <si>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</si>
  <si>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</si>
  <si>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</si>
  <si>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</si>
  <si>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</si>
  <si>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</si>
  <si>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</si>
  <si>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</si>
  <si>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</si>
  <si>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</si>
  <si>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</si>
  <si>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</si>
  <si>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</si>
  <si>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</si>
  <si>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</si>
  <si>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</si>
  <si>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</si>
  <si>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</si>
  <si>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</si>
  <si>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</si>
  <si>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</si>
  <si>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</si>
  <si>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</si>
  <si>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</si>
  <si>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</si>
  <si>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</si>
  <si>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</si>
  <si>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</si>
  <si>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</si>
  <si>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</si>
  <si>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</si>
  <si>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</si>
  <si>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</si>
  <si>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</si>
  <si>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</si>
  <si>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</si>
  <si>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</si>
  <si>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</si>
  <si>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</si>
  <si>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</si>
  <si>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</si>
  <si>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</si>
  <si>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</si>
  <si>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</si>
  <si>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</si>
  <si>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</si>
  <si>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</si>
  <si>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</si>
  <si>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</si>
  <si>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</si>
  <si>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</si>
  <si>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</si>
  <si>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</si>
  <si>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</si>
  <si>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</si>
  <si>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</si>
  <si>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</si>
  <si>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</si>
  <si>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</si>
  <si>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</si>
  <si>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</si>
  <si>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</si>
  <si>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</si>
  <si>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</si>
  <si>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</si>
  <si>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</si>
  <si>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</si>
  <si>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</si>
  <si>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</si>
  <si>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</si>
  <si>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</si>
  <si>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</si>
  <si>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</si>
  <si>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</si>
  <si>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</si>
  <si>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</si>
  <si>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</si>
  <si>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</si>
  <si>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</si>
  <si>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</si>
  <si>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</si>
  <si>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</si>
  <si>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</si>
  <si>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</si>
  <si>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</si>
  <si>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</si>
  <si>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</si>
  <si>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</si>
  <si>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</si>
  <si>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</si>
  <si>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</si>
  <si>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</si>
  <si>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</si>
  <si>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</si>
  <si>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</si>
  <si>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</si>
  <si>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</si>
  <si>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</si>
  <si>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</si>
  <si>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</si>
  <si>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</si>
  <si>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</si>
  <si>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</si>
  <si>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</si>
  <si>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</si>
  <si>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</si>
  <si>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</si>
  <si>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</si>
  <si>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</si>
  <si>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</si>
  <si>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</si>
  <si>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</si>
  <si>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</si>
  <si>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</si>
  <si>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</si>
  <si>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</si>
  <si>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</si>
  <si>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</si>
  <si>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</si>
  <si>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</si>
  <si>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</si>
  <si>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</si>
  <si>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</si>
  <si>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</si>
  <si>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</si>
  <si>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</si>
  <si>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</si>
  <si>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</si>
  <si>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</si>
  <si>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</si>
  <si>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</si>
  <si>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</si>
  <si>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</si>
  <si>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</si>
  <si>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</si>
  <si>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</si>
  <si>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</si>
  <si>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</si>
  <si>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</si>
  <si>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</si>
  <si>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</si>
  <si>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</si>
  <si>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</si>
  <si>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</si>
  <si>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</si>
  <si>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</si>
  <si>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</si>
  <si>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</si>
  <si>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</si>
  <si>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</si>
  <si>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</si>
  <si>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</si>
  <si>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</si>
  <si>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</si>
  <si>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</si>
  <si>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</si>
  <si>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</si>
  <si>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</si>
  <si>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</si>
  <si>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</si>
  <si>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</si>
  <si>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</si>
  <si>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</si>
  <si>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</si>
  <si>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</si>
  <si>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</si>
  <si>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</si>
  <si>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</si>
  <si>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</si>
  <si>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</si>
  <si>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</si>
  <si>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</si>
  <si>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</si>
  <si>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</si>
  <si>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</si>
  <si>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</si>
  <si>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</si>
  <si>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</si>
  <si>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</si>
  <si>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</si>
  <si>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</si>
  <si>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</si>
  <si>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</si>
  <si>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</si>
  <si>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</si>
  <si>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</si>
  <si>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</si>
  <si>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</si>
  <si>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</si>
  <si>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</si>
  <si>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</si>
  <si>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</si>
  <si>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</si>
  <si>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</si>
  <si>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</si>
  <si>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</si>
  <si>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</si>
  <si>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</si>
  <si>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</si>
  <si>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</si>
  <si>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</si>
  <si>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</si>
  <si>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</si>
  <si>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</si>
  <si>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</si>
  <si>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</si>
  <si>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</si>
  <si>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</si>
  <si>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</si>
  <si>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</si>
  <si>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</si>
  <si>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</si>
  <si>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</si>
  <si>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</si>
  <si>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</si>
  <si>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</si>
  <si>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</si>
  <si>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</si>
  <si>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</si>
  <si>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</si>
  <si>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</si>
  <si>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</si>
  <si>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</si>
  <si>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</si>
  <si>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</si>
  <si>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</si>
  <si>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</si>
  <si>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</si>
  <si>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</si>
  <si>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</si>
  <si>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</si>
  <si>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</si>
  <si>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</si>
  <si>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</si>
  <si>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</si>
  <si>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</si>
  <si>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</si>
  <si>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</si>
  <si>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</si>
  <si>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</si>
  <si>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</si>
  <si>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</si>
  <si>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</si>
  <si>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</si>
  <si>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</si>
  <si>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</si>
  <si>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</si>
  <si>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</si>
  <si>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</si>
  <si>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</si>
  <si>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</si>
  <si>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</si>
  <si>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</si>
  <si>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</si>
  <si>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</si>
  <si>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</si>
  <si>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</si>
  <si>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</si>
  <si>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</si>
  <si>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</si>
  <si>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</si>
  <si>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</si>
  <si>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</si>
  <si>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</si>
  <si>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</si>
  <si>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</si>
  <si>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</si>
  <si>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</si>
  <si>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</si>
  <si>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</si>
  <si>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</si>
  <si>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</si>
  <si>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</si>
  <si>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</si>
  <si>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</si>
  <si>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</si>
  <si>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</si>
  <si>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</si>
  <si>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</si>
  <si>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</si>
  <si>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</si>
  <si>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</si>
  <si>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</si>
  <si>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</si>
  <si>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</si>
  <si>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</si>
  <si>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</si>
  <si>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</si>
  <si>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</si>
  <si>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</si>
  <si>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</si>
  <si>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</si>
  <si>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</si>
  <si>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</si>
  <si>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</si>
  <si>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</si>
  <si>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</si>
  <si>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</si>
  <si>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</si>
  <si>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</si>
  <si>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</si>
  <si>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</si>
  <si>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</si>
  <si>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</si>
  <si>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</si>
  <si>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</si>
  <si>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</si>
  <si>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</si>
  <si>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</si>
  <si>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</si>
  <si>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</si>
  <si>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</si>
  <si>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</si>
  <si>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</si>
  <si>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</si>
  <si>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</si>
  <si>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</si>
  <si>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</si>
  <si>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</si>
  <si>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</si>
  <si>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</si>
  <si>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</si>
  <si>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</si>
  <si>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</si>
  <si>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</si>
  <si>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</si>
  <si>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</si>
  <si>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</si>
  <si>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</si>
  <si>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</si>
  <si>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</si>
  <si>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</si>
  <si>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</si>
  <si>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</si>
  <si>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</si>
  <si>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</si>
  <si>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</si>
  <si>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</si>
  <si>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</si>
  <si>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</si>
  <si>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</si>
  <si>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</si>
  <si>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</si>
  <si>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</si>
  <si>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</si>
  <si>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</si>
  <si>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</si>
  <si>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</si>
  <si>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</si>
  <si>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</si>
  <si>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</si>
  <si>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</si>
  <si>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</si>
  <si>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</si>
  <si>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</si>
  <si>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</si>
  <si>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</si>
  <si>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</si>
  <si>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</si>
  <si>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</si>
  <si>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</si>
  <si>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</si>
  <si>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</si>
  <si>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</si>
  <si>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</si>
  <si>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</si>
  <si>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</si>
  <si>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</si>
  <si>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</si>
  <si>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</si>
  <si>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</si>
  <si>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</si>
  <si>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</si>
  <si>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</si>
  <si>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</si>
  <si>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</si>
  <si>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</si>
  <si>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</si>
  <si>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</si>
  <si>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</si>
  <si>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</si>
  <si>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</si>
  <si>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</si>
  <si>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</si>
  <si>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</si>
  <si>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</si>
  <si>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</si>
  <si>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</si>
  <si>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</si>
  <si>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</si>
  <si>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</si>
  <si>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</si>
  <si>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</si>
  <si>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</si>
  <si>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</si>
  <si>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</si>
  <si>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</si>
  <si>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</si>
  <si>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</si>
  <si>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</si>
  <si>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</si>
  <si>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</si>
  <si>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</si>
  <si>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</si>
  <si>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</si>
  <si>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</si>
  <si>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</si>
  <si>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</si>
  <si>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</si>
  <si>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</si>
  <si>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</si>
  <si>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</si>
  <si>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</si>
  <si>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</si>
  <si>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</si>
  <si>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</si>
  <si>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</si>
  <si>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</si>
  <si>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</si>
  <si>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</si>
  <si>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</si>
  <si>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</si>
  <si>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</si>
  <si>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</si>
  <si>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</si>
  <si>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</si>
  <si>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</si>
  <si>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</si>
  <si>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</si>
  <si>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</si>
  <si>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</si>
  <si>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</si>
  <si>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</si>
  <si>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</si>
  <si>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</si>
  <si>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</si>
  <si>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</si>
  <si>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</si>
  <si>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</si>
  <si>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</si>
  <si>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</si>
  <si>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</si>
  <si>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</si>
  <si>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</si>
  <si>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</si>
  <si>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</si>
  <si>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</si>
  <si>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</si>
  <si>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</si>
  <si>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</si>
  <si>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</si>
  <si>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</si>
  <si>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</si>
  <si>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</si>
  <si>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</si>
  <si>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</si>
  <si>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</si>
  <si>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</si>
  <si>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</si>
  <si>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</si>
  <si>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</si>
  <si>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</si>
  <si>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</si>
  <si>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</si>
  <si>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</si>
  <si>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</si>
  <si>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</si>
  <si>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</si>
  <si>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</si>
  <si>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</si>
  <si>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</si>
  <si>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</si>
  <si>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</si>
  <si>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</si>
  <si>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</si>
  <si>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</si>
  <si>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</si>
  <si>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</si>
  <si>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</si>
  <si>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</si>
  <si>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</si>
  <si>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</si>
  <si>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</si>
  <si>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</si>
  <si>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</si>
  <si>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</si>
  <si>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</si>
  <si>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</si>
  <si>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</si>
  <si>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</si>
  <si>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</si>
  <si>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</si>
  <si>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</si>
  <si>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</si>
  <si>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</si>
  <si>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</si>
  <si>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</si>
  <si>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</si>
  <si>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</si>
  <si>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</si>
  <si>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</si>
  <si>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</si>
  <si>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</si>
  <si>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</si>
  <si>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</si>
  <si>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</si>
  <si>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</si>
  <si>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</si>
  <si>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</si>
  <si>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</si>
  <si>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</si>
  <si>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</si>
  <si>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</si>
  <si>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</si>
  <si>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</si>
  <si>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</si>
  <si>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</si>
  <si>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</si>
  <si>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</si>
  <si>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</si>
  <si>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</si>
  <si>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</si>
  <si>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</si>
  <si>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</si>
  <si>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</si>
  <si>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</si>
  <si>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</si>
  <si>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</si>
  <si>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</si>
  <si>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</si>
  <si>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</si>
  <si>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</si>
  <si>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</si>
  <si>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</si>
  <si>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</si>
  <si>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</si>
  <si>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</si>
  <si>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</si>
  <si>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</si>
  <si>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</si>
  <si>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</si>
  <si>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</si>
  <si>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</si>
  <si>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</si>
  <si>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</si>
  <si>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</si>
  <si>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</si>
  <si>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</si>
  <si>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</si>
  <si>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</si>
  <si>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</si>
  <si>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</si>
  <si>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</si>
  <si>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</si>
  <si>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</si>
  <si>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</si>
  <si>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</si>
  <si>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</si>
  <si>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2021-17-10000466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</si>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</sst>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115" zoomScaleNormal="11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64</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64</v>
      </c>
      <c r="J20" s="143" t="s">
        <v>400</v>
      </c>
      <c r="K20" s="144">
        <v>1310980420</v>
      </c>
      <c r="L20" s="145">
        <v>44194</v>
      </c>
      <c r="M20" s="145">
        <v>44515</v>
      </c>
      <c r="N20" s="128">
        <f>+(M20-L20)/30</f>
        <v>10.7</v>
      </c>
      <c r="O20" s="131"/>
      <c r="U20" s="127"/>
      <c r="V20" s="105">
        <f ca="1">NOW()</f>
        <v>44194.035371990743</v>
      </c>
      <c r="W20" s="105">
        <f ca="1">NOW()</f>
        <v>44194.035371990743</v>
      </c>
    </row>
    <row r="21" spans="1:23" ht="30" customHeight="1" outlineLevel="1" x14ac:dyDescent="0.25">
      <c r="A21" s="9"/>
      <c r="B21" s="71"/>
      <c r="C21" s="5"/>
      <c r="D21" s="5"/>
      <c r="E21" s="5"/>
      <c r="F21" s="5"/>
      <c r="G21" s="5"/>
      <c r="H21" s="70"/>
      <c r="I21" s="142" t="s">
        <v>64</v>
      </c>
      <c r="J21" s="143" t="s">
        <v>400</v>
      </c>
      <c r="K21" s="144"/>
      <c r="L21" s="145">
        <v>44194</v>
      </c>
      <c r="M21" s="145">
        <v>44515</v>
      </c>
      <c r="N21" s="128">
        <f t="shared" ref="N21:N35" si="0">+(M21-L21)/30</f>
        <v>10.7</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52439216.800000004</v>
      </c>
      <c r="F185" s="92"/>
      <c r="G185" s="93"/>
      <c r="H185" s="88"/>
      <c r="I185" s="90" t="s">
        <v>2627</v>
      </c>
      <c r="J185" s="159">
        <f>+SUM(M179:M183)</f>
        <v>0.02</v>
      </c>
      <c r="K185" s="230" t="s">
        <v>2628</v>
      </c>
      <c r="L185" s="230"/>
      <c r="M185" s="94">
        <f>+J185*(SUM(K20:K35))</f>
        <v>26219608.400000002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www.w3.org/XML/1998/namespace"/>
    <ds:schemaRef ds:uri="http://purl.org/dc/terms/"/>
    <ds:schemaRef ds:uri="http://purl.org/dc/elements/1.1/"/>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2020-12-29T05:51:40Z</cp:lastPrinted>
  <dcterms:created xsi:type="dcterms:W3CDTF">2020-10-14T21:57:42Z</dcterms:created>
  <dcterms:modified xsi:type="dcterms:W3CDTF">2020-12-29T05:51:44Z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