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2020\Los Ositos\BETTO MANIFESTACION\La Dor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<sst xmlns="http://schemas.openxmlformats.org/spreadsheetml/2006/main" count="3065" uniqueCount="2694">
  <si>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</si>
  <si>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</si>
  <si>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</si>
  <si>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</si>
  <si>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</si>
  <si>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</si>
  <si>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</si>
  <si>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</si>
  <si>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</si>
  <si>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</si>
  <si>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</si>
  <si>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</si>
  <si>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</si>
  <si>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</si>
  <si>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</si>
  <si>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</si>
  <si>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</si>
  <si>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</si>
  <si>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</si>
  <si>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</si>
  <si>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</si>
  <si>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</si>
  <si>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</si>
  <si>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</si>
  <si>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</si>
  <si>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</si>
  <si>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</si>
  <si>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</si>
  <si>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</si>
  <si>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</si>
  <si>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</si>
  <si>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</si>
  <si>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</si>
  <si>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</si>
  <si>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</si>
  <si>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</si>
  <si>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</si>
  <si>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</si>
  <si>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</si>
  <si>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</si>
  <si>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</si>
  <si>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</si>
  <si>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</si>
  <si>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</si>
  <si>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</si>
  <si>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</si>
  <si>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</si>
  <si>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</si>
  <si>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</si>
  <si>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</si>
  <si>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</si>
  <si>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</si>
  <si>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</si>
  <si>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</si>
  <si>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</si>
  <si>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</si>
  <si>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</si>
  <si>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</si>
  <si>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</si>
  <si>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</si>
  <si>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</si>
  <si>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</si>
  <si>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</si>
  <si>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</si>
  <si>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</si>
  <si>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</si>
  <si>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</si>
  <si>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</si>
  <si>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</si>
  <si>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</si>
  <si>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</si>
  <si>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</si>
  <si>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</si>
  <si>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</si>
  <si>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</si>
  <si>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</si>
  <si>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</si>
  <si>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</si>
  <si>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</si>
  <si>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</si>
  <si>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</si>
  <si>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</si>
  <si>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</si>
  <si>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</si>
  <si>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</si>
  <si>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</si>
  <si>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</si>
  <si>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</si>
  <si>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</si>
  <si>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</si>
  <si>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</si>
  <si>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</si>
  <si>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</si>
  <si>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</si>
  <si>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</si>
  <si>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</si>
  <si>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</si>
  <si>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</si>
  <si>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</si>
  <si>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</si>
  <si>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</si>
  <si>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</si>
  <si>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</si>
  <si>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</si>
  <si>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</si>
  <si>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</si>
  <si>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</si>
  <si>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</si>
  <si>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</si>
  <si>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</si>
  <si>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</si>
  <si>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</si>
  <si>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</si>
  <si>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</si>
  <si>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</si>
  <si>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</si>
  <si>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</si>
  <si>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</si>
  <si>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</si>
  <si>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</si>
  <si>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</si>
  <si>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</si>
  <si>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</si>
  <si>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</si>
  <si>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</si>
  <si>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</si>
  <si>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</si>
  <si>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</si>
  <si>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</si>
  <si>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</si>
  <si>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</si>
  <si>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</si>
  <si>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</si>
  <si>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</si>
  <si>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</si>
  <si>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</si>
  <si>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</si>
  <si>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</si>
  <si>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</si>
  <si>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</si>
  <si>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</si>
  <si>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</si>
  <si>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</si>
  <si>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</si>
  <si>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</si>
  <si>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</si>
  <si>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</si>
  <si>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</si>
  <si>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</si>
  <si>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</si>
  <si>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</si>
  <si>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</si>
  <si>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</si>
  <si>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</si>
  <si>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</si>
  <si>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</si>
  <si>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</si>
  <si>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</si>
  <si>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</si>
  <si>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</si>
  <si>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</si>
  <si>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</si>
  <si>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</si>
  <si>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</si>
  <si>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</si>
  <si>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</si>
  <si>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</si>
  <si>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</si>
  <si>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</si>
  <si>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</si>
  <si>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</si>
  <si>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</si>
  <si>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</si>
  <si>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</si>
  <si>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</si>
  <si>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</si>
  <si>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</si>
  <si>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</si>
  <si>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</si>
  <si>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</si>
  <si>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</si>
  <si>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</si>
  <si>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</si>
  <si>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</si>
  <si>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</si>
  <si>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</si>
  <si>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</si>
  <si>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</si>
  <si>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</si>
  <si>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</si>
  <si>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</si>
  <si>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</si>
  <si>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</si>
  <si>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</si>
  <si>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</si>
  <si>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</si>
  <si>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</si>
  <si>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</si>
  <si>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</si>
  <si>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</si>
  <si>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</si>
  <si>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</si>
  <si>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</si>
  <si>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</si>
  <si>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</si>
  <si>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</si>
  <si>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</si>
  <si>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</si>
  <si>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</si>
  <si>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</si>
  <si>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</si>
  <si>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</si>
  <si>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</si>
  <si>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</si>
  <si>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</si>
  <si>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</si>
  <si>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</si>
  <si>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</si>
  <si>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</si>
  <si>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</si>
  <si>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</si>
  <si>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</si>
  <si>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</si>
  <si>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</si>
  <si>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</si>
  <si>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</si>
  <si>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</si>
  <si>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</si>
  <si>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</si>
  <si>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</si>
  <si>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</si>
  <si>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</si>
  <si>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</si>
  <si>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</si>
  <si>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</si>
  <si>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</si>
  <si>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</si>
  <si>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</si>
  <si>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</si>
  <si>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</si>
  <si>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</si>
  <si>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</si>
  <si>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</si>
  <si>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</si>
  <si>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</si>
  <si>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</si>
  <si>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</si>
  <si>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</si>
  <si>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</si>
  <si>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</si>
  <si>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</si>
  <si>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</si>
  <si>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</si>
  <si>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</si>
  <si>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</si>
  <si>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</si>
  <si>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</si>
  <si>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</si>
  <si>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</si>
  <si>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</si>
  <si>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</si>
  <si>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</si>
  <si>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</si>
  <si>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</si>
  <si>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</si>
  <si>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</si>
  <si>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</si>
  <si>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</si>
  <si>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</si>
  <si>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</si>
  <si>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</si>
  <si>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</si>
  <si>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</si>
  <si>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</si>
  <si>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</si>
  <si>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</si>
  <si>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</si>
  <si>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</si>
  <si>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</si>
  <si>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</si>
  <si>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</si>
  <si>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</si>
  <si>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</si>
  <si>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</si>
  <si>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</si>
  <si>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</si>
  <si>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</si>
  <si>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</si>
  <si>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</si>
  <si>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</si>
  <si>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</si>
  <si>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</si>
  <si>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</si>
  <si>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</si>
  <si>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</si>
  <si>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</si>
  <si>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</si>
  <si>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</si>
  <si>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</si>
  <si>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</si>
  <si>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</si>
  <si>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</si>
  <si>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</si>
  <si>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</si>
  <si>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</si>
  <si>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</si>
  <si>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</si>
  <si>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</si>
  <si>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</si>
  <si>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</si>
  <si>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</si>
  <si>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</si>
  <si>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</si>
  <si>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</si>
  <si>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</si>
  <si>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</si>
  <si>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</si>
  <si>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</si>
  <si>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</si>
  <si>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</si>
  <si>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</si>
  <si>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</si>
  <si>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</si>
  <si>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</si>
  <si>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</si>
  <si>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</si>
  <si>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</si>
  <si>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</si>
  <si>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</si>
  <si>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</si>
  <si>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</si>
  <si>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</si>
  <si>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</si>
  <si>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</si>
  <si>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</si>
  <si>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</si>
  <si>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</si>
  <si>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</si>
  <si>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</si>
  <si>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</si>
  <si>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</si>
  <si>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</si>
  <si>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</si>
  <si>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</si>
  <si>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</si>
  <si>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</si>
  <si>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</si>
  <si>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</si>
  <si>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</si>
  <si>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</si>
  <si>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</si>
  <si>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</si>
  <si>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</si>
  <si>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</si>
  <si>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</si>
  <si>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</si>
  <si>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</si>
  <si>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</si>
  <si>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</si>
  <si>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</si>
  <si>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</si>
  <si>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</si>
  <si>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</si>
  <si>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</si>
  <si>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</si>
  <si>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</si>
  <si>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</si>
  <si>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</si>
  <si>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</si>
  <si>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</si>
  <si>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</si>
  <si>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</si>
  <si>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</si>
  <si>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</si>
  <si>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</si>
  <si>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</si>
  <si>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</si>
  <si>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</si>
  <si>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</si>
  <si>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</si>
  <si>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</si>
  <si>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</si>
  <si>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</si>
  <si>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</si>
  <si>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</si>
  <si>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</si>
  <si>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</si>
  <si>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</si>
  <si>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</si>
  <si>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</si>
  <si>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</si>
  <si>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</si>
  <si>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</si>
  <si>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</si>
  <si>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</si>
  <si>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</si>
  <si>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</si>
  <si>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</si>
  <si>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</si>
  <si>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</si>
  <si>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</si>
  <si>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</si>
  <si>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</si>
  <si>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</si>
  <si>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</si>
  <si>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</si>
  <si>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</si>
  <si>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</si>
  <si>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</si>
  <si>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</si>
  <si>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</si>
  <si>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</si>
  <si>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</si>
  <si>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</si>
  <si>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</si>
  <si>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</si>
  <si>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</si>
  <si>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</si>
  <si>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</si>
  <si>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</si>
  <si>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</si>
  <si>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</si>
  <si>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</si>
  <si>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</si>
  <si>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</si>
  <si>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</si>
  <si>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</si>
  <si>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</si>
  <si>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</si>
  <si>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</si>
  <si>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</si>
  <si>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</si>
  <si>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</si>
  <si>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</si>
  <si>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</si>
  <si>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</si>
  <si>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</si>
  <si>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</si>
  <si>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</si>
  <si>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</si>
  <si>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</si>
  <si>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</si>
  <si>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</si>
  <si>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</si>
  <si>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</si>
  <si>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</si>
  <si>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</si>
  <si>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</si>
  <si>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</si>
  <si>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</si>
  <si>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</si>
  <si>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</si>
  <si>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</si>
  <si>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</si>
  <si>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</si>
  <si>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</si>
  <si>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</si>
  <si>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</si>
  <si>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</si>
  <si>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</si>
  <si>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</si>
  <si>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</si>
  <si>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</si>
  <si>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</si>
  <si>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</si>
  <si>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</si>
  <si>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</si>
  <si>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</si>
  <si>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</si>
  <si>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</si>
  <si>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</si>
  <si>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</si>
  <si>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</si>
  <si>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</si>
  <si>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</si>
  <si>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</si>
  <si>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</si>
  <si>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</si>
  <si>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</si>
  <si>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</si>
  <si>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</si>
  <si>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</si>
  <si>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</si>
  <si>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</si>
  <si>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</si>
  <si>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</si>
  <si>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</si>
  <si>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</si>
  <si>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</si>
  <si>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</si>
  <si>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</si>
  <si>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</si>
  <si>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</si>
  <si>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</si>
  <si>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</si>
  <si>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</si>
  <si>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</si>
  <si>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</si>
  <si>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</si>
  <si>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</si>
  <si>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</si>
  <si>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</si>
  <si>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</si>
  <si>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</si>
  <si>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</si>
  <si>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</si>
  <si>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</si>
  <si>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</si>
  <si>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</si>
  <si>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</si>
  <si>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</si>
  <si>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</si>
  <si>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</si>
  <si>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</si>
  <si>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</si>
  <si>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</si>
  <si>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</si>
  <si>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</si>
  <si>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</si>
  <si>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</si>
  <si>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</si>
  <si>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</si>
  <si>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</si>
  <si>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</si>
  <si>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</si>
  <si>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</si>
  <si>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</si>
  <si>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</si>
  <si>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</si>
  <si>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</si>
  <si>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</si>
  <si>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</si>
  <si>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</si>
  <si>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</si>
  <si>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</si>
  <si>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</si>
  <si>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</si>
  <si>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</si>
  <si>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</si>
  <si>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</si>
  <si>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</si>
  <si>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</si>
  <si>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</si>
  <si>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</si>
  <si>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</si>
  <si>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</si>
  <si>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</si>
  <si>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</si>
  <si>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</si>
  <si>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</si>
  <si>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</si>
  <si>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</si>
  <si>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</si>
  <si>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</si>
  <si>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</si>
  <si>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</si>
  <si>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</si>
  <si>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</si>
  <si>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</si>
  <si>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</si>
  <si>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</si>
  <si>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</si>
  <si>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</si>
  <si>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</si>
  <si>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</si>
  <si>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</si>
  <si>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</si>
  <si>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</si>
  <si>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</si>
  <si>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</si>
  <si>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</si>
  <si>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</si>
  <si>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</si>
  <si>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</si>
  <si>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</si>
  <si>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</si>
  <si>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</si>
  <si>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</si>
  <si>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</si>
  <si>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</si>
  <si>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</si>
  <si>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</si>
  <si>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</si>
  <si>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</si>
  <si>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</si>
  <si>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</si>
  <si>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</si>
  <si>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</si>
  <si>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</si>
  <si>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</si>
  <si>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</si>
  <si>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</si>
  <si>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</si>
  <si>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</si>
  <si>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</si>
  <si>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</si>
  <si>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</si>
  <si>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</si>
  <si>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</si>
  <si>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</si>
  <si>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</si>
  <si>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</si>
  <si>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</si>
  <si>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</si>
  <si>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</si>
  <si>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</si>
  <si>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</si>
  <si>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</si>
  <si>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</si>
  <si>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</si>
  <si>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</si>
  <si>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</si>
  <si>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</si>
  <si>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</si>
  <si>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</si>
  <si>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</si>
  <si>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</si>
  <si>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</si>
  <si>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</si>
  <si>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</si>
  <si>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</si>
  <si>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</si>
  <si>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</si>
  <si>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</si>
  <si>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</si>
  <si>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</si>
  <si>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</si>
  <si>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</si>
  <si>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</si>
  <si>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</si>
  <si>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</si>
  <si>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</si>
  <si>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</si>
  <si>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</si>
  <si>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</si>
  <si>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</si>
  <si>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</si>
  <si>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</si>
  <si>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</si>
  <si>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</si>
  <si>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</si>
  <si>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</si>
  <si>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</si>
  <si>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</si>
  <si>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</si>
  <si>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</si>
  <si>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</si>
  <si>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</si>
  <si>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</si>
  <si>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</si>
  <si>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</si>
  <si>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</si>
  <si>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</si>
  <si>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</si>
  <si>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</si>
  <si>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</si>
  <si>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</si>
  <si>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</si>
  <si>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</si>
  <si>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</si>
  <si>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</si>
  <si>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</si>
  <si>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</si>
  <si>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</si>
  <si>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</si>
  <si>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</si>
  <si>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</si>
  <si>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</si>
  <si>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</si>
  <si>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</si>
  <si>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</si>
  <si>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</si>
  <si>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</si>
  <si>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</si>
  <si>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</si>
  <si>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</si>
  <si>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</si>
  <si>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</si>
  <si>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</si>
  <si>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</si>
  <si>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</si>
  <si>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</si>
  <si>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</si>
  <si>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</si>
  <si>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</si>
  <si>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</si>
  <si>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</si>
  <si>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</si>
  <si>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</si>
  <si>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</si>
  <si>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</si>
  <si>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</si>
  <si>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</si>
  <si>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</si>
  <si>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</si>
  <si>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</si>
  <si>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</si>
  <si>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</si>
  <si>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</si>
  <si>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</si>
  <si>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</si>
  <si>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</si>
  <si>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</si>
  <si>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</si>
  <si>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</si>
  <si>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</si>
  <si>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</si>
  <si>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</si>
  <si>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</si>
  <si>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</si>
  <si>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</si>
  <si>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</si>
  <si>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</si>
  <si>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</si>
  <si>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</si>
  <si>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</si>
  <si>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</si>
  <si>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</si>
  <si>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</si>
  <si>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</si>
  <si>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</si>
  <si>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</si>
  <si>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</si>
  <si>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</si>
  <si>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</si>
  <si>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</si>
  <si>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</si>
  <si>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</si>
  <si>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</si>
  <si>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</si>
  <si>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</si>
  <si>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</si>
  <si>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</si>
  <si>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</si>
  <si>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</si>
  <si>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</si>
  <si>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</si>
  <si>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</si>
  <si>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</si>
  <si>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</si>
  <si>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</si>
  <si>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</si>
  <si>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</si>
  <si>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</si>
  <si>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</si>
  <si>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</si>
  <si>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</si>
  <si>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</si>
  <si>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</si>
  <si>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</si>
  <si>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</si>
  <si>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</si>
  <si>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</si>
  <si>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</si>
  <si>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</si>
  <si>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</si>
  <si>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</si>
  <si>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</si>
  <si>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</si>
  <si>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</si>
  <si>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</si>
  <si>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</si>
  <si>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</si>
  <si>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</si>
  <si>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</si>
  <si>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</si>
  <si>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</si>
  <si>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</si>
  <si>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</si>
  <si>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</si>
  <si>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</si>
  <si>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</si>
  <si>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</si>
  <si>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</si>
  <si>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</si>
  <si>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</si>
  <si>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</si>
  <si>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</si>
  <si>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</si>
  <si>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</si>
  <si>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</si>
  <si>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</si>
  <si>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</si>
  <si>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</si>
  <si>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</si>
  <si>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</si>
  <si>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</si>
  <si>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</si>
  <si>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</si>
  <si>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</si>
  <si>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</si>
  <si>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</si>
  <si>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</si>
  <si>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</si>
  <si>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</si>
  <si>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</si>
  <si>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</si>
  <si>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</si>
  <si>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</si>
  <si>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</si>
  <si>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</si>
  <si>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</si>
  <si>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</si>
  <si>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</si>
  <si>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</si>
  <si>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</si>
  <si>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</si>
  <si>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</si>
  <si>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</si>
  <si>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</si>
  <si>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</si>
  <si>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</si>
  <si>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</si>
  <si>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</si>
  <si>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</si>
  <si>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</si>
  <si>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</si>
  <si>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</si>
  <si>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</si>
  <si>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</si>
  <si>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</si>
  <si>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</si>
  <si>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</si>
  <si>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</si>
  <si>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</si>
  <si>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</si>
  <si>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</si>
  <si>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</si>
  <si>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</si>
  <si>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</si>
  <si>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</si>
  <si>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</si>
  <si>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</si>
  <si>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</si>
  <si>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</si>
  <si>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</si>
  <si>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</si>
  <si>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</si>
  <si>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</si>
  <si>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</si>
  <si>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</si>
  <si>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</si>
  <si>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</si>
  <si>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</si>
  <si>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</si>
  <si>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</si>
  <si>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</si>
  <si>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</si>
  <si>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</si>
  <si>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</si>
  <si>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</si>
  <si>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</si>
  <si>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</si>
  <si>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</si>
  <si>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</si>
  <si>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</si>
  <si>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</si>
  <si>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</si>
  <si>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</si>
  <si>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</si>
  <si>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</si>
  <si>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</si>
  <si>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</si>
  <si>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</si>
  <si>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</si>
  <si>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</si>
  <si>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</si>
  <si>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</si>
  <si>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</si>
  <si>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</si>
  <si>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</si>
  <si>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</si>
  <si>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</si>
  <si>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</si>
  <si>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</si>
  <si>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</si>
  <si>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</si>
  <si>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</si>
  <si>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</si>
  <si>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</si>
  <si>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</si>
  <si>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</si>
  <si>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</si>
  <si>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</si>
  <si>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</si>
  <si>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</si>
  <si>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</si>
  <si>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</si>
  <si>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</si>
  <si>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</si>
  <si>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</si>
  <si>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</si>
  <si>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</si>
  <si>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</si>
  <si>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</si>
  <si>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</si>
  <si>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</si>
  <si>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</si>
  <si>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</si>
  <si>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</si>
  <si>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</si>
  <si>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</si>
  <si>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</si>
  <si>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</si>
  <si>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</si>
  <si>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</si>
  <si>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</si>
  <si>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</si>
  <si>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</si>
  <si>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</si>
  <si>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</si>
  <si>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</si>
  <si>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</si>
  <si>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</si>
  <si>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</si>
  <si>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</si>
  <si>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</si>
  <si>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</si>
  <si>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</si>
  <si>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</si>
  <si>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</si>
  <si>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</si>
  <si>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</si>
  <si>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</si>
  <si>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</si>
  <si>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</si>
  <si>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</si>
  <si>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</si>
  <si>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</si>
  <si>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</si>
  <si>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</si>
  <si>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</si>
  <si>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</si>
  <si>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</si>
  <si>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</si>
  <si>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</si>
  <si>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</si>
  <si>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</si>
  <si>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</si>
  <si>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</si>
  <si>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</si>
  <si>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</si>
  <si>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</si>
  <si>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</si>
  <si>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</si>
  <si>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</si>
  <si>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</si>
  <si>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</si>
  <si>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</si>
  <si>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</si>
  <si>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</si>
  <si>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</si>
  <si>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</si>
  <si>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</si>
  <si>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</si>
  <si>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</si>
  <si>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</si>
  <si>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</si>
  <si>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</si>
  <si>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</si>
  <si>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</si>
  <si>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</si>
  <si>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</si>
  <si>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</si>
  <si>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</si>
  <si>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</si>
  <si>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</si>
  <si>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</si>
  <si>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</si>
  <si>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</si>
  <si>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</si>
  <si>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</si>
  <si>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</si>
  <si>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</si>
  <si>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</si>
  <si>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</si>
  <si>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</si>
  <si>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</si>
  <si>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</si>
  <si>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</si>
  <si>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</si>
  <si>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</si>
  <si>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</si>
  <si>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</si>
  <si>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</si>
  <si>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</si>
  <si>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</si>
  <si>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</si>
  <si>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</si>
  <si>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</si>
  <si>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</si>
  <si>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</si>
  <si>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</si>
  <si>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</si>
  <si>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</si>
  <si>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</si>
  <si>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</si>
  <si>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</si>
  <si>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</si>
  <si>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</si>
  <si>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</si>
  <si>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</si>
  <si>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</si>
  <si>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</si>
  <si>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</si>
  <si>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</si>
  <si>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</si>
  <si>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</si>
  <si>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</si>
  <si>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</si>
  <si>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</si>
  <si>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</si>
  <si>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</si>
  <si>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</si>
  <si>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</si>
  <si>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</si>
  <si>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</si>
  <si>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</si>
  <si>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</si>
  <si>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</si>
  <si>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</si>
  <si>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</si>
  <si>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</si>
  <si>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</si>
  <si>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</si>
  <si>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</si>
  <si>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</si>
  <si>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</si>
  <si>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</si>
  <si>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</si>
  <si>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</si>
  <si>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</si>
  <si>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</si>
  <si>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</si>
  <si>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</si>
  <si>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</si>
  <si>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</si>
  <si>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</si>
  <si>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</si>
  <si>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</si>
  <si>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</si>
  <si>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</si>
  <si>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</si>
  <si>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</si>
  <si>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</si>
  <si>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</si>
  <si>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</si>
  <si>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</si>
  <si>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</si>
  <si>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</si>
  <si>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</si>
  <si>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</si>
  <si>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</si>
  <si>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</si>
  <si>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</si>
  <si>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</si>
  <si>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</si>
  <si>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</si>
  <si>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</si>
  <si>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</si>
  <si>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</si>
  <si>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</si>
  <si>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</si>
  <si>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</si>
  <si>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</si>
  <si>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</si>
  <si>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</si>
  <si>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</si>
  <si>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</si>
  <si>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</si>
  <si>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</si>
  <si>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</si>
  <si>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</si>
  <si>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</si>
  <si>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</si>
  <si>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</si>
  <si>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</si>
  <si>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</si>
  <si>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</si>
  <si>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</si>
  <si>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</si>
  <si>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</si>
  <si>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</si>
  <si>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</si>
  <si>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</si>
  <si>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</si>
  <si>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</si>
  <si>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</si>
  <si>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</si>
  <si>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</si>
  <si>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</si>
  <si>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</si>
  <si>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</si>
  <si>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</si>
  <si>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</si>
  <si>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</si>
  <si>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</si>
  <si>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</si>
  <si>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</si>
  <si>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</si>
  <si>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</si>
  <si>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</si>
  <si>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</si>
  <si>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</si>
  <si>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</si>
  <si>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</si>
  <si>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</si>
  <si>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</si>
  <si>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</si>
  <si>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</si>
  <si>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</si>
  <si>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</si>
  <si>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</si>
  <si>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</si>
  <si>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</si>
  <si>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</si>
  <si>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</si>
  <si>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</si>
  <si>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</si>
  <si>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</si>
  <si>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</si>
  <si>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</si>
  <si>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</si>
  <si>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</si>
  <si>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</si>
  <si>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</si>
  <si>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</si>
  <si>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</si>
  <si>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</si>
  <si>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</si>
  <si>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</si>
  <si>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</si>
  <si>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</si>
  <si>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</si>
  <si>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</si>
  <si>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</si>
  <si>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</si>
  <si>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</si>
  <si>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</si>
  <si>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</si>
  <si>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</si>
  <si>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</si>
  <si>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</si>
  <si>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</si>
  <si>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</si>
  <si>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</si>
  <si>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</si>
  <si>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</si>
  <si>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</si>
  <si>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</si>
  <si>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</si>
  <si>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</si>
  <si>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</si>
  <si>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</si>
  <si>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</si>
  <si>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</si>
  <si>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</si>
  <si>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</si>
  <si>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</si>
  <si>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</si>
  <si>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</si>
  <si>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</si>
  <si>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</si>
  <si>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</si>
  <si>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</si>
  <si>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</si>
  <si>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</si>
  <si>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</si>
  <si>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</si>
  <si>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</si>
  <si>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</si>
  <si>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</si>
  <si>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</si>
  <si>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</si>
  <si>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</si>
  <si>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</si>
  <si>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</si>
  <si>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</si>
  <si>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</si>
  <si>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</si>
  <si>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</si>
  <si>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</si>
  <si>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</si>
  <si>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</si>
  <si>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</si>
  <si>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</si>
  <si>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</si>
  <si>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</si>
  <si>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</si>
  <si>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</si>
  <si>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</si>
  <si>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</si>
  <si>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</si>
  <si>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</si>
  <si>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</si>
  <si>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</si>
  <si>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</si>
  <si>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</si>
  <si>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</si>
  <si>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</si>
  <si>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</si>
  <si>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</si>
  <si>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</si>
  <si>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</si>
  <si>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</si>
  <si>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</si>
  <si>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</si>
  <si>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</si>
  <si>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</si>
  <si>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</si>
  <si>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</si>
  <si>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</si>
  <si>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</si>
  <si>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</si>
  <si>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</si>
  <si>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</si>
  <si>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</si>
  <si>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</si>
  <si>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</si>
  <si>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</si>
  <si>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</si>
  <si>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</si>
  <si>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</si>
  <si>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</si>
  <si>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</si>
  <si>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</si>
  <si>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</si>
  <si>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</si>
  <si>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</si>
  <si>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</si>
  <si>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</si>
  <si>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</si>
  <si>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</si>
  <si>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</si>
  <si>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</si>
  <si>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</si>
  <si>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</si>
  <si>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</si>
  <si>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</si>
  <si>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</si>
  <si>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</si>
  <si>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</si>
  <si>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</si>
  <si>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</si>
  <si>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</si>
  <si>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</si>
  <si>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</si>
  <si>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</si>
  <si>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</si>
  <si>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</si>
  <si>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</si>
  <si>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</si>
  <si>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</si>
  <si>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</si>
  <si>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</si>
  <si>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</si>
  <si>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</si>
  <si>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</si>
  <si>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</si>
  <si>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</si>
  <si>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</si>
  <si>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</si>
  <si>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</si>
  <si>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</si>
  <si>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</si>
  <si>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</si>
  <si>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</si>
  <si>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</si>
  <si>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</si>
  <si>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</si>
  <si>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</si>
  <si>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</si>
  <si>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</si>
  <si>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</si>
  <si>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</si>
  <si>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</si>
  <si>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</si>
  <si>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</si>
  <si>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</si>
  <si>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</si>
  <si>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</si>
  <si>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</si>
  <si>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</si>
  <si>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</si>
  <si>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</si>
  <si>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</si>
  <si>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</si>
  <si>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</si>
  <si>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</si>
  <si>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</si>
  <si>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</si>
  <si>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</si>
  <si>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</si>
  <si>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</si>
  <si>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</si>
  <si>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</si>
  <si>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</si>
  <si>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</si>
  <si>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</si>
  <si>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</si>
  <si>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</si>
  <si>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</si>
  <si>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</si>
  <si>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</si>
  <si>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</si>
  <si>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</si>
  <si>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</si>
  <si>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</si>
  <si>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</si>
  <si>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</si>
  <si>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</si>
  <si>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</si>
  <si>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</si>
  <si>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</si>
  <si>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</si>
  <si>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</si>
  <si>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</si>
  <si>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</si>
  <si>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</si>
  <si>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</si>
  <si>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</si>
  <si>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</si>
  <si>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</si>
  <si>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</si>
  <si>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</si>
  <si>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</si>
  <si>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</si>
  <si>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</si>
  <si>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</si>
  <si>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</si>
  <si>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</si>
  <si>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</si>
  <si>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</si>
  <si>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</si>
  <si>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</si>
  <si>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</si>
  <si>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</si>
  <si>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</si>
  <si>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</si>
  <si>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</si>
  <si>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</si>
  <si>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</si>
  <si>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</si>
  <si>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</si>
  <si>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</si>
  <si>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</si>
  <si>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</si>
  <si>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</si>
  <si>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</si>
  <si>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</si>
  <si>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</si>
  <si>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</si>
  <si>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</si>
  <si>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</si>
  <si>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</si>
  <si>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</si>
  <si>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</si>
  <si>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</si>
  <si>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</si>
  <si>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</si>
  <si>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</si>
  <si>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</si>
  <si>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</si>
  <si>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</si>
  <si>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</si>
  <si>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</si>
  <si>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</si>
  <si>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</si>
  <si>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</si>
  <si>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</si>
  <si>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</si>
  <si>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</si>
  <si>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</si>
  <si>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</si>
  <si>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</si>
  <si>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</si>
  <si>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</si>
  <si>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</si>
  <si>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</si>
  <si>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</si>
  <si>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</si>
  <si>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</si>
  <si>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</si>
  <si>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</si>
  <si>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</si>
  <si>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</si>
  <si>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</si>
  <si>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</si>
  <si>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</si>
  <si>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</si>
  <si>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</si>
  <si>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</si>
  <si>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</si>
  <si>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</si>
  <si>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</si>
  <si>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</si>
  <si>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</si>
  <si>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</si>
  <si>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</si>
  <si>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</si>
  <si>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</si>
  <si>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</si>
  <si>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</si>
  <si>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</si>
  <si>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</si>
  <si>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</si>
  <si>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</si>
  <si>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</si>
  <si>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</si>
  <si>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</si>
  <si>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</si>
  <si>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</si>
  <si>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</si>
  <si>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</si>
  <si>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</si>
  <si>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</si>
  <si>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</si>
  <si>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</si>
  <si>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</si>
  <si>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</si>
  <si>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</si>
  <si>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</si>
  <si>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</si>
  <si>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</si>
  <si>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</si>
  <si>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</si>
  <si>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</si>
  <si>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</si>
  <si>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</si>
  <si>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</si>
  <si>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</si>
  <si>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</si>
  <si>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</si>
  <si>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</si>
  <si>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</si>
  <si>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</si>
  <si>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</si>
  <si>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</si>
  <si>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</si>
  <si>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</si>
  <si>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</si>
  <si>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</si>
  <si>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</si>
  <si>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</si>
  <si>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</si>
  <si>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</si>
  <si>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</si>
  <si>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</si>
  <si>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</si>
  <si>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</si>
  <si>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</si>
  <si>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</si>
  <si>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</si>
  <si>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</si>
  <si>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</si>
  <si>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</si>
  <si>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</si>
  <si>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</si>
  <si>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</si>
  <si>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</si>
  <si>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</si>
  <si>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</si>
  <si>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</si>
  <si>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</si>
  <si>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</si>
  <si>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</si>
  <si>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</si>
  <si>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</si>
  <si>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</si>
  <si>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</si>
  <si>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</si>
  <si>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</si>
  <si>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</si>
  <si>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</si>
  <si>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</si>
  <si>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</si>
  <si>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</si>
  <si>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</si>
  <si>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</si>
  <si>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</si>
  <si>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</si>
  <si>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</si>
  <si>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</si>
  <si>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</si>
  <si>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</si>
  <si>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</si>
  <si>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</si>
  <si>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</si>
  <si>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</si>
  <si>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</si>
  <si>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</si>
  <si>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</si>
  <si>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</si>
  <si>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</si>
  <si>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</si>
  <si>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</si>
  <si>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</si>
  <si>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</si>
  <si>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</si>
  <si>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</si>
  <si>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</si>
  <si>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</si>
  <si>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</si>
  <si>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</si>
  <si>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</si>
  <si>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</si>
  <si>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</si>
  <si>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</si>
  <si>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</si>
  <si>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</si>
  <si>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</si>
  <si>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</si>
  <si>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</si>
  <si>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</si>
  <si>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</si>
  <si>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</si>
  <si>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</si>
  <si>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</si>
  <si>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</si>
  <si>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</si>
  <si>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</si>
  <si>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</si>
  <si>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</si>
  <si>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</si>
  <si>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</si>
  <si>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</si>
  <si>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</si>
  <si>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</si>
  <si>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</si>
  <si>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</si>
  <si>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</si>
  <si>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</si>
  <si>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</si>
  <si>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</si>
  <si>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</si>
  <si>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</si>
  <si>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</si>
  <si>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</si>
  <si>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</si>
  <si>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</si>
  <si>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</si>
  <si>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</si>
  <si>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</si>
  <si>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</si>
  <si>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</si>
  <si>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</si>
  <si>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</si>
  <si>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</si>
  <si>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</si>
  <si>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</si>
  <si>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</si>
  <si>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</si>
  <si>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</si>
  <si>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</si>
  <si>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</si>
  <si>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</si>
  <si>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</si>
  <si>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</si>
  <si>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</si>
  <si>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</si>
  <si>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</si>
  <si>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</si>
  <si>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</si>
  <si>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</si>
  <si>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</si>
  <si>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</si>
  <si>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</si>
  <si>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</si>
  <si>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</si>
  <si>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</si>
  <si>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</si>
  <si>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</si>
  <si>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</si>
  <si>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</si>
  <si>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</si>
  <si>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</si>
  <si>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</si>
  <si>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</si>
  <si>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</si>
  <si>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</si>
  <si>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</si>
  <si>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</si>
  <si>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</si>
  <si>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</si>
  <si>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</si>
  <si>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</si>
  <si>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</si>
  <si>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</si>
  <si>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</si>
  <si>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</si>
  <si>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</si>
  <si>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</si>
  <si>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</si>
  <si>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</si>
  <si>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</si>
  <si>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</si>
  <si>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</si>
  <si>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</si>
  <si>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</si>
  <si>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</si>
  <si>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</si>
  <si>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</si>
  <si>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</si>
  <si>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</si>
  <si>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</si>
  <si>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</si>
  <si>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</si>
  <si>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</si>
  <si>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</si>
  <si>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</si>
  <si>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</si>
  <si>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</si>
  <si>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</si>
  <si>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</si>
  <si>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</si>
  <si>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</si>
  <si>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</si>
  <si>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</si>
  <si>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</si>
  <si>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</si>
  <si>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</si>
  <si>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</si>
  <si>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</si>
  <si>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</si>
  <si>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</si>
  <si>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</si>
  <si>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</si>
  <si>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</si>
  <si>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</si>
  <si>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</si>
  <si>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</si>
  <si>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</si>
  <si>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</si>
  <si>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</si>
  <si>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</si>
  <si>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</si>
  <si>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</si>
  <si>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</si>
  <si>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</si>
  <si>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</si>
  <si>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</si>
  <si>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</si>
  <si>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</si>
  <si>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</si>
  <si>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</si>
  <si>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</si>
  <si>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</si>
  <si>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</si>
  <si>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</si>
  <si>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</si>
  <si>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</si>
  <si>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</si>
  <si>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</si>
  <si>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</si>
  <si>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</si>
  <si>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</si>
  <si>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</si>
  <si>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</si>
  <si>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</si>
  <si>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</si>
  <si>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</si>
  <si>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</si>
  <si>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</si>
  <si>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</si>
  <si>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</si>
  <si>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</si>
  <si>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</si>
  <si>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</si>
  <si>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</si>
  <si>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</si>
  <si>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</si>
  <si>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</si>
  <si>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</si>
  <si>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</si>
  <si>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</si>
  <si>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</si>
  <si>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</si>
  <si>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</si>
  <si>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</si>
  <si>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</si>
  <si>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</si>
  <si>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</si>
  <si>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</si>
  <si>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</si>
  <si>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</si>
  <si>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</si>
  <si>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</si>
  <si>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</si>
  <si>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</si>
  <si>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</si>
  <si>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</si>
  <si>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</si>
  <si>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</si>
  <si>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</si>
  <si>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</si>
  <si>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</si>
  <si>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</si>
  <si>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</si>
  <si>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</si>
  <si>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</si>
  <si>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</si>
  <si>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</si>
  <si>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</si>
  <si>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</si>
  <si>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</si>
  <si>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</si>
  <si>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</si>
  <si>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</si>
  <si>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</si>
  <si>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</si>
  <si>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</si>
  <si>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</si>
  <si>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</si>
  <si>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</si>
  <si>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</si>
  <si>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</si>
  <si>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</si>
  <si>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</si>
  <si>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</si>
  <si>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</si>
  <si>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</si>
  <si>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</si>
  <si>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</si>
  <si>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</si>
  <si>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</si>
  <si>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</si>
  <si>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</si>
  <si>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</si>
  <si>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</si>
  <si>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</si>
  <si>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</si>
  <si>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</si>
  <si>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</si>
  <si>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</si>
  <si>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</si>
  <si>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</si>
  <si>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</si>
  <si>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</si>
  <si>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</si>
  <si>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</si>
  <si>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</si>
  <si>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</si>
  <si>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</si>
  <si>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</si>
  <si>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</si>
  <si>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</si>
  <si>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</si>
  <si>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</si>
  <si>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</si>
  <si>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</si>
  <si>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</si>
  <si>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</si>
  <si>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</si>
  <si>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</si>
  <si>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</si>
  <si>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</si>
  <si>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</si>
  <si>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</si>
  <si>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</si>
  <si>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</si>
  <si>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</si>
  <si>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</si>
  <si>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</si>
  <si>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</si>
  <si>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</si>
  <si>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</si>
  <si>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</si>
  <si>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</si>
  <si>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</si>
  <si>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</si>
  <si>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</si>
  <si>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</si>
  <si>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</si>
  <si>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</si>
  <si>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</si>
  <si>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</si>
  <si>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</si>
  <si>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</si>
  <si>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</si>
  <si>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</si>
  <si>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</si>
  <si>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</si>
  <si>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</si>
  <si>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</si>
  <si>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</si>
  <si>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</si>
  <si>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</si>
  <si>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</si>
  <si>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</si>
  <si>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</si>
  <si>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</si>
  <si>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</si>
  <si>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</si>
  <si>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</si>
  <si>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</si>
  <si>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</si>
  <si>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</si>
  <si>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</si>
  <si>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</si>
  <si>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</si>
  <si>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</si>
  <si>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</si>
  <si>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</si>
  <si>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</si>
  <si>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</si>
  <si>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</si>
  <si>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</si>
  <si>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</si>
  <si>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</si>
  <si>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</si>
  <si>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</si>
  <si>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</si>
  <si>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</si>
  <si>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</si>
  <si>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</si>
  <si>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</si>
  <si>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</si>
  <si>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</si>
  <si>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</si>
  <si>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</si>
  <si>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</si>
  <si>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</si>
  <si>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</si>
  <si>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</si>
  <si>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</si>
  <si>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</si>
  <si>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</si>
  <si>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</si>
  <si>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</si>
  <si>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</si>
  <si>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</si>
  <si>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</si>
  <si>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</si>
  <si>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</si>
  <si>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</si>
  <si>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</si>
  <si>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</si>
  <si>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</si>
  <si>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</si>
  <si>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</si>
  <si>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</si>
  <si>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</si>
  <si>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</si>
  <si>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</si>
  <si>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</si>
  <si>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</si>
  <si>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</si>
  <si>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</si>
  <si>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</si>
  <si>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</si>
  <si>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</si>
  <si>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</si>
  <si>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</si>
  <si>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</si>
  <si>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</si>
  <si>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</si>
  <si>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</si>
  <si>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</si>
  <si>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</si>
  <si>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</si>
  <si>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</si>
  <si>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</si>
  <si>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</si>
  <si>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</si>
  <si>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</si>
  <si>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</si>
  <si>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</si>
  <si>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</si>
  <si>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</si>
  <si>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</si>
  <si>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</si>
  <si>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</si>
  <si>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</si>
  <si>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</si>
  <si>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</si>
  <si>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</si>
  <si>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</si>
  <si>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</si>
  <si>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</si>
  <si>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</si>
  <si>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</si>
  <si>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</si>
  <si>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</si>
  <si>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</si>
  <si>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</si>
  <si>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</si>
  <si>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</si>
  <si>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</si>
  <si>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</si>
  <si>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</si>
  <si>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</si>
  <si>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</si>
  <si>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</si>
  <si>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</si>
  <si>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</si>
  <si>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</si>
  <si>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</si>
  <si>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</si>
  <si>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</si>
  <si>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</si>
  <si>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</si>
  <si>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</si>
  <si>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</si>
  <si>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</si>
  <si>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</si>
  <si>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</si>
  <si>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</si>
  <si>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</si>
  <si>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</si>
  <si>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</si>
  <si>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</si>
  <si>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</si>
  <si>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</si>
  <si>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</si>
  <si>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</si>
  <si>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</si>
  <si>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</si>
  <si>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</si>
  <si>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</si>
  <si>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</si>
  <si>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</si>
  <si>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</si>
  <si>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</si>
  <si>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</si>
  <si>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</si>
  <si>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</si>
  <si>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</si>
  <si>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</si>
  <si>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</si>
  <si>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</si>
  <si>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</si>
  <si>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</si>
  <si>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</si>
  <si>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</si>
  <si>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</si>
  <si>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</si>
  <si>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</si>
  <si>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</si>
  <si>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</si>
  <si>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</si>
  <si>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</si>
  <si>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</si>
  <si>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</si>
  <si>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</si>
  <si>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</si>
  <si>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</si>
  <si>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</si>
  <si>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</si>
  <si>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</si>
  <si>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</si>
  <si>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</si>
  <si>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</si>
  <si>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</si>
  <si>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</si>
  <si>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</si>
  <si>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</si>
  <si>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</si>
  <si>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</si>
  <si>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</si>
  <si>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</si>
  <si>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</si>
  <si>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</si>
  <si>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</si>
  <si>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</si>
  <si>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</si>
  <si>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</si>
  <si>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</si>
  <si>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</si>
  <si>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</si>
  <si>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</si>
  <si>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</si>
  <si>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</si>
  <si>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</si>
  <si>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</si>
  <si>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</si>
  <si>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</si>
  <si>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</si>
  <si>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</si>
  <si>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</si>
  <si>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</si>
  <si>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</si>
  <si>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</si>
  <si>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</si>
  <si>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</si>
  <si>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</si>
  <si>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</si>
  <si>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</si>
  <si>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</si>
  <si>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</si>
  <si>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</si>
  <si>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</si>
  <si>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</si>
  <si>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</si>
  <si>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</si>
  <si>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</si>
  <si>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</si>
  <si>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</si>
  <si>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</si>
  <si>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</si>
  <si>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</si>
  <si>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</si>
  <si>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</si>
  <si>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</si>
  <si>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</si>
  <si>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</si>
  <si>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</si>
  <si>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</si>
  <si>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</si>
  <si>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</si>
  <si>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</si>
  <si>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</si>
  <si>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</si>
  <si>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</si>
  <si>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</si>
  <si>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</si>
  <si>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</si>
  <si>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</si>
  <si>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</si>
  <si>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</si>
  <si>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</si>
  <si>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</si>
  <si>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</si>
  <si>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</si>
  <si>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</si>
  <si>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</si>
  <si>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</si>
  <si>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</si>
  <si>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</si>
  <si>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</si>
  <si>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</si>
  <si>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</si>
  <si>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</si>
  <si>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</si>
  <si>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</si>
  <si>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</si>
  <si>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</si>
  <si>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</si>
  <si>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</si>
  <si>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</si>
  <si>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</si>
  <si>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</si>
  <si>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</si>
  <si>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</si>
  <si>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</si>
  <si>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</si>
  <si>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</si>
  <si>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</si>
  <si>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</si>
  <si>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</si>
  <si>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</si>
  <si>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</si>
  <si>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</si>
  <si>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</si>
  <si>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</si>
  <si>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</si>
  <si>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</si>
  <si>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</si>
  <si>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</si>
  <si>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</si>
  <si>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</si>
  <si>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</si>
  <si>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</si>
  <si>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</si>
  <si>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</si>
  <si>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</si>
  <si>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</si>
  <si>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</si>
  <si>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</si>
  <si>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</si>
  <si>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</si>
  <si>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</si>
  <si>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</si>
  <si>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</si>
  <si>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</si>
  <si>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</si>
  <si>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</si>
  <si>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</si>
  <si>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</si>
  <si>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</si>
  <si>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</si>
  <si>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</si>
  <si>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</si>
  <si>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</si>
  <si>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</si>
  <si>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</si>
  <si>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</si>
  <si>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</si>
  <si>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</si>
  <si>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</si>
  <si>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</si>
  <si>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</si>
  <si>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</si>
  <si>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</si>
  <si>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</si>
  <si>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</si>
  <si>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</si>
  <si>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</si>
  <si>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</si>
  <si>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</si>
  <si>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</si>
  <si>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</si>
  <si>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</si>
  <si>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</si>
  <si>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</si>
  <si>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</si>
  <si>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</si>
  <si>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</si>
  <si>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</si>
  <si>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</si>
  <si>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</si>
  <si>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</si>
  <si>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</si>
  <si>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</si>
  <si>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</si>
  <si>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</si>
  <si>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</si>
  <si>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</si>
  <si>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</si>
  <si>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</si>
  <si>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</si>
  <si>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</si>
  <si>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</si>
  <si>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</si>
  <si>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</si>
  <si>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</si>
  <si>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</si>
  <si>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</si>
  <si>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</si>
  <si>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</si>
  <si>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</si>
  <si>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</si>
  <si>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</si>
  <si>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</si>
  <si>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</si>
  <si>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</si>
  <si>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</si>
  <si>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</si>
  <si>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</si>
  <si>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</si>
  <si>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</si>
  <si>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</si>
  <si>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</si>
  <si>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</si>
  <si>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</si>
  <si>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</si>
  <si>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</si>
  <si>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</si>
  <si>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</si>
  <si>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</si>
  <si>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</si>
  <si>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</si>
  <si>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</si>
  <si>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</si>
  <si>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</si>
  <si>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</si>
  <si>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</si>
  <si>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</si>
  <si>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</si>
  <si>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</si>
  <si>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</si>
  <si>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</si>
  <si>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</si>
  <si>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</si>
  <si>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</si>
  <si>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</si>
  <si>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</si>
  <si>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</si>
  <si>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</si>
  <si>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</si>
  <si>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</si>
  <si>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</si>
  <si>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</si>
  <si>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</si>
  <si>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</si>
  <si>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</si>
  <si>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</si>
  <si>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</si>
  <si>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</si>
  <si>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</si>
  <si>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</si>
  <si>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</si>
  <si>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</si>
  <si>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</si>
  <si>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</si>
  <si>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</si>
  <si>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</si>
  <si>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</si>
  <si>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</si>
  <si>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</si>
  <si>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</si>
  <si>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</si>
  <si>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</si>
  <si>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</si>
  <si>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</si>
  <si>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</si>
  <si>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</si>
  <si>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</si>
  <si>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</si>
  <si>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</si>
  <si>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</si>
  <si>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</si>
  <si>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</si>
  <si>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</si>
  <si>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</si>
  <si>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</si>
  <si>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</si>
  <si>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</si>
  <si>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</si>
  <si>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</si>
  <si>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</si>
  <si>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</si>
  <si>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</si>
  <si>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</si>
  <si>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</si>
  <si>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</si>
  <si>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</si>
  <si>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</si>
  <si>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</si>
  <si>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</si>
  <si>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</si>
  <si>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</si>
  <si>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</si>
  <si>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</si>
  <si>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</si>
  <si>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</si>
  <si>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</si>
  <si>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</si>
  <si>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</si>
  <si>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</si>
  <si>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</si>
  <si>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</si>
  <si>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</si>
  <si>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</si>
  <si>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</si>
  <si>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</si>
  <si>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</si>
  <si>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</si>
  <si>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</si>
  <si>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</si>
  <si>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</si>
  <si>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</si>
  <si>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</si>
  <si>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</si>
  <si>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</si>
  <si>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</si>
  <si>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</si>
  <si>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</si>
  <si>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</si>
  <si>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</si>
  <si>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</si>
  <si>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</si>
  <si>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</si>
  <si>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</si>
  <si>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</si>
  <si>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</si>
  <si>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</si>
  <si>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</si>
  <si>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</si>
  <si>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</si>
  <si>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</si>
  <si>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</si>
  <si>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</si>
  <si>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</si>
  <si>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</si>
  <si>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</si>
  <si>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</si>
  <si>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</si>
  <si>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</si>
  <si>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</si>
  <si>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</si>
  <si>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</si>
  <si>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</si>
  <si>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</si>
  <si>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</si>
  <si>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</si>
  <si>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</si>
  <si>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</si>
  <si>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</si>
  <si>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</si>
  <si>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</si>
  <si>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</si>
  <si>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</si>
  <si>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</si>
  <si>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</si>
  <si>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</si>
  <si>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</si>
  <si>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</si>
  <si>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</si>
  <si>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</si>
  <si>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</si>
  <si>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</si>
  <si>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</si>
  <si>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</si>
  <si>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</si>
  <si>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</si>
  <si>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</si>
  <si>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</si>
  <si>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</si>
  <si>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</si>
  <si>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</si>
  <si>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</si>
  <si>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</si>
  <si>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</si>
  <si>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</si>
  <si>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</si>
  <si>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</si>
  <si>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</si>
  <si>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</si>
  <si>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</si>
  <si>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</si>
  <si>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</si>
  <si>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</si>
  <si>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</si>
  <si>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</si>
  <si>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</si>
  <si>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</si>
  <si>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</si>
  <si>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</si>
  <si>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</si>
  <si>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</si>
  <si>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</si>
  <si>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</si>
  <si>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</si>
  <si>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</si>
  <si>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</si>
  <si>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</si>
  <si>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</si>
  <si>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</si>
  <si>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</si>
  <si>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</si>
  <si>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</si>
  <si>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</si>
  <si>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</si>
  <si>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</si>
  <si>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</si>
  <si>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</si>
  <si>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</si>
  <si>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</si>
  <si>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</si>
  <si>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</si>
  <si>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</si>
  <si>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</si>
  <si>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</si>
  <si>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</si>
  <si>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</si>
  <si>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</si>
  <si>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</si>
  <si>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</si>
  <si>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</si>
  <si>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</si>
  <si>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</si>
  <si>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</si>
  <si>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</si>
  <si>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</si>
  <si>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</si>
  <si>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</si>
  <si>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</si>
  <si>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</si>
  <si>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</si>
  <si>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</si>
  <si>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</si>
  <si>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</si>
  <si>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</si>
  <si>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</si>
  <si>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</si>
  <si>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</si>
  <si>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</si>
  <si>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</si>
  <si>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</si>
  <si>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</si>
  <si>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</si>
  <si>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</si>
  <si>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</si>
  <si>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</si>
  <si>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</si>
  <si>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</si>
  <si>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</si>
  <si>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</si>
  <si>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</si>
  <si>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</si>
  <si>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</si>
  <si>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</si>
  <si>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</si>
  <si>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</si>
  <si>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</si>
  <si>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</si>
  <si>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</si>
  <si>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</si>
  <si>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</si>
  <si>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</si>
  <si>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</si>
  <si>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</si>
  <si>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</si>
  <si>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</si>
  <si>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</si>
  <si>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</si>
  <si>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</si>
  <si>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</si>
  <si>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</si>
  <si>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</si>
  <si>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</si>
  <si>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</si>
  <si>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</si>
  <si>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</si>
  <si>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</si>
  <si>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</si>
  <si>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</si>
  <si>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</si>
  <si>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</si>
  <si>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</si>
  <si>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</si>
  <si>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</si>
  <si>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</si>
  <si>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</si>
  <si>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</si>
  <si>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</si>
  <si>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</si>
  <si>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</si>
  <si>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</si>
  <si>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</si>
  <si>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</si>
  <si>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</si>
  <si>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</si>
  <si>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</si>
  <si>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</si>
  <si>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</si>
  <si>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</si>
  <si>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</si>
  <si>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</si>
  <si>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</si>
  <si>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</si>
  <si>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</si>
  <si>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</si>
  <si>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</si>
  <si>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</si>
  <si>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</si>
  <si>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</si>
  <si>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</si>
  <si>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</si>
  <si>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</si>
  <si>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</si>
  <si>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</si>
  <si>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</si>
  <si>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</si>
  <si>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</si>
  <si>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</si>
  <si>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</si>
  <si>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</si>
  <si>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</si>
  <si>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</si>
  <si>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</si>
  <si>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</si>
  <si>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</si>
  <si>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</si>
  <si>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</si>
  <si>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</si>
  <si>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</si>
  <si>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</si>
  <si>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</si>
  <si>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</si>
  <si>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</si>
  <si>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</si>
  <si>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</si>
  <si>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</si>
  <si>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</si>
  <si>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</si>
  <si>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</si>
  <si>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</si>
  <si>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</si>
  <si>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</si>
  <si>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</si>
  <si>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</si>
  <si>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</si>
  <si>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</si>
  <si>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</si>
  <si>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</si>
  <si>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</si>
  <si>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</si>
  <si>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</si>
  <si>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</si>
  <si>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</si>
  <si>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</si>
  <si>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</si>
  <si>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</si>
  <si>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</si>
  <si>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</si>
  <si>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</si>
  <si>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</si>
  <si>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</si>
  <si>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</si>
  <si>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</si>
  <si>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</si>
  <si>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</si>
  <si>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</si>
  <si>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</si>
  <si>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</si>
  <si>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</si>
  <si>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</si>
  <si>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</si>
  <si>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</si>
  <si>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</si>
  <si>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</si>
  <si>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</si>
  <si>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</si>
  <si>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</si>
  <si>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</si>
  <si>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</si>
  <si>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</si>
  <si>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</si>
  <si>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</si>
  <si>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</si>
  <si>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</si>
  <si>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</si>
  <si>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</si>
  <si>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</si>
  <si>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</si>
  <si>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</si>
  <si>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</si>
  <si>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</si>
  <si>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</si>
  <si>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</si>
  <si>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</si>
  <si>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</si>
  <si>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</si>
  <si>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</si>
  <si>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</si>
  <si>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</si>
  <si>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</si>
  <si>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</si>
  <si>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</si>
  <si>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</si>
  <si>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</si>
  <si>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</si>
  <si>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</si>
  <si>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</si>
  <si>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</si>
  <si>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</si>
  <si>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</si>
  <si>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</si>
  <si>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</si>
  <si>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</si>
  <si>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</si>
  <si>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</si>
  <si>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</si>
  <si>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</si>
  <si>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</si>
  <si>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</si>
  <si>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</si>
  <si>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</si>
  <si>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</si>
  <si>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</si>
  <si>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</si>
  <si>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</si>
  <si>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</si>
  <si>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</si>
  <si>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</si>
  <si>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</si>
  <si>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</si>
  <si>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</si>
  <si>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</si>
  <si>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</si>
  <si>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</si>
  <si>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</si>
  <si>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</si>
  <si>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</si>
  <si>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</si>
  <si>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</si>
  <si>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</si>
  <si>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</si>
  <si>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</si>
  <si>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</si>
  <si>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</si>
  <si>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</si>
  <si>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</si>
  <si>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</si>
  <si>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</si>
  <si>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</si>
  <si>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</si>
  <si>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</si>
  <si>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</si>
  <si>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</si>
  <si>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</si>
  <si>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</si>
  <si>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</si>
  <si>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</si>
  <si>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</si>
  <si>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</si>
  <si>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</si>
  <si>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</si>
  <si>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</si>
  <si>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</si>
  <si>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</si>
  <si>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</si>
  <si>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</si>
  <si>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</si>
  <si>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</si>
  <si>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</si>
  <si>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</si>
  <si>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</si>
  <si>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</si>
  <si>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</si>
  <si>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</si>
  <si>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</si>
  <si>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</si>
  <si>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</si>
  <si>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</si>
  <si>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</si>
  <si>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</si>
  <si>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</si>
  <si>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</si>
  <si>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</si>
  <si>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</si>
  <si>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</si>
  <si>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</si>
  <si>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</si>
  <si>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</si>
  <si>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</si>
  <si>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</si>
  <si>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</si>
  <si>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</si>
  <si>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</si>
  <si>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</si>
  <si>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</si>
  <si>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</si>
  <si>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</si>
  <si>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</si>
  <si>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</si>
  <si>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</si>
  <si>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</si>
  <si>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</si>
  <si>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</si>
  <si>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</si>
  <si>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</si>
  <si>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</si>
  <si>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</si>
  <si>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</si>
  <si>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</si>
  <si>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</si>
  <si>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</si>
  <si>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</si>
  <si>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</si>
  <si>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</si>
  <si>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</si>
  <si>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</si>
  <si>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</si>
  <si>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</si>
  <si>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</si>
  <si>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</si>
  <si>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</si>
  <si>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</si>
  <si>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</si>
  <si>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</si>
  <si>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</si>
  <si>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</si>
  <si>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</si>
  <si>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</si>
  <si>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</si>
  <si>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</si>
  <si>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</si>
  <si>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</si>
  <si>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</si>
  <si>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</si>
  <si>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</si>
  <si>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</si>
  <si>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</si>
  <si>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</si>
  <si>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</si>
  <si>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</si>
  <si>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</si>
  <si>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</si>
  <si>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</si>
  <si>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</si>
  <si>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</si>
  <si>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</si>
  <si>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</si>
  <si>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</si>
  <si>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2021-17-17001242020</t>
  </si>
  <si>
    <t>INSTITUTO COLOMBIANO DE BIENESTAR FAMILIAR</t>
  </si>
  <si>
    <t>GERMANIA MUÑOZ VELASQUEZ</t>
  </si>
  <si>
    <t>17-0127-2016</t>
  </si>
  <si>
    <t>17-0433-2016</t>
  </si>
  <si>
    <t>Prestar el servicio de atención, educación inicial y cuidado a niños y niñas menores de cinco (5) años, o hasta su ingreso al grado transición, con en el fin de promover el desarrollo integral de la primera infancia con calidad,de conformidad con los lineamientos, manual operativo, las directrices, parámetros y estándares establecidos por el ICBF, en el marco de la estrategia de atención integral de cero a siempre, así como regular las relaciones entre las partes derivadas d ela entrega de aportes del ICBF a la entidad administradora del servicio, para que éste asuma con su personal y bajo su exclusiva responsabilidad dicha atención.</t>
  </si>
  <si>
    <t>Prestar el servicio de atención, educación inicial y cuidado a niños y niñas menores de cinco (5) años, o hasta su ingreso al grado transición, con en el fin de promover el desarrollo integral de la primera infancia con calidad,de conformidad con los lineamientos, manual operativo, las dicrectrices, parámetros y estándares establecidos por el ICBF, en el marco de la estrategia de atención integral de cero a siempre.</t>
  </si>
  <si>
    <t>17-0308-2018</t>
  </si>
  <si>
    <t>Prestar el servicio de atención, educación inicial y cuidado a niños y niñas menores de cinco (5) años, o hasta su ingreso al grado transición, con en el fin de promover el desarrollo integral de la primera infancia con calidad,de conformidad con el manual operativo de la modalidad Institucional y las directrices establecidas por el ICBF, en el marzo de la política de estado para el desarrollo integral de la primera infancia "De cero a  siempre", en el servicio Hogares Infantiles.</t>
  </si>
  <si>
    <t>17-0210-2018</t>
  </si>
  <si>
    <t>Prestar el servicio de atención, educación inicial y cuidado a niños y noñas menores de cinco (5) años o hasta su ingreso al grado de transición. De confomordad con el  manual operativo de la modadlidad y las directrices establecidas por el ICBF, en armonía con la política de estado para el desarrollo integral de la primera infancia "De cero a siempre" en el servicio Hogares Infantiles.</t>
  </si>
  <si>
    <t>17-0115-2019</t>
  </si>
  <si>
    <t>Prestar el servicio Hogares Infantiles  HI-, de conformidad con el manual operativo de la modalidad Institucional y las directrices establecidas por el ICBF, en armonía con la política de estado para el desarrollo integral de la primera infancia de Cero a Siempre.</t>
  </si>
  <si>
    <t>Calle 11 Nº2-49 La Dorada Caldas</t>
  </si>
  <si>
    <t>3174350204</t>
  </si>
  <si>
    <t>Carrera 33a Nº65a-30 Fatima. Manizales. Caldas</t>
  </si>
  <si>
    <t>hinfantillosositos@hotmail.com</t>
  </si>
  <si>
    <t>Prestar los servicios de educación inicial en el marco de la atención integral en Hogares infantiles -HI-, de conformidad con el Manual Operativo de la Modalidad Institucional, el Linemaniento Tècnico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</si>
</sst>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1" zoomScale="50" zoomScaleNormal="50" zoomScaleSheetLayoutView="40" zoomScalePageLayoutView="40" workbookViewId="0">
      <selection activeCell="O52" sqref="O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890805578</v>
      </c>
      <c r="C20" s="5"/>
      <c r="D20" s="73"/>
      <c r="E20" s="5"/>
      <c r="F20" s="5"/>
      <c r="G20" s="5"/>
      <c r="H20" s="243"/>
      <c r="I20" s="149" t="s">
        <v>64</v>
      </c>
      <c r="J20" s="150" t="s">
        <v>384</v>
      </c>
      <c r="K20" s="151">
        <v>643637160</v>
      </c>
      <c r="L20" s="152"/>
      <c r="M20" s="152">
        <v>44561</v>
      </c>
      <c r="N20" s="135">
        <f>+(M20-L20)/30</f>
        <v>1485.3666666666666</v>
      </c>
      <c r="O20" s="138"/>
      <c r="U20" s="134"/>
      <c r="V20" s="105">
        <f ca="1">NOW()</f>
        <v>44194.593584259259</v>
      </c>
      <c r="W20" s="105">
        <f ca="1">NOW()</f>
        <v>44194.593584259259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HOGAR INFANTIL LOS OSITOS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42395</v>
      </c>
      <c r="F48" s="145">
        <v>42674</v>
      </c>
      <c r="G48" s="160">
        <f>IF(AND(E48&lt;&gt;"",F48&lt;&gt;""),((F48-E48)/30),"")</f>
        <v>9.3000000000000007</v>
      </c>
      <c r="H48" s="114" t="s">
        <v>2681</v>
      </c>
      <c r="I48" s="113" t="s">
        <v>64</v>
      </c>
      <c r="J48" s="113" t="s">
        <v>384</v>
      </c>
      <c r="K48" s="116">
        <v>381304585</v>
      </c>
      <c r="L48" s="115" t="s">
        <v>1148</v>
      </c>
      <c r="M48" s="117">
        <v>1</v>
      </c>
      <c r="N48" s="115" t="s">
        <v>27</v>
      </c>
      <c r="O48" s="115" t="s">
        <v>26</v>
      </c>
      <c r="P48" s="78"/>
    </row>
    <row r="49" spans="1:16" s="6" customFormat="1" ht="24.75" customHeight="1" x14ac:dyDescent="0.25">
      <c r="A49" s="143">
        <v>2</v>
      </c>
      <c r="B49" s="111" t="s">
        <v>2677</v>
      </c>
      <c r="C49" s="112" t="s">
        <v>31</v>
      </c>
      <c r="D49" s="110" t="s">
        <v>2680</v>
      </c>
      <c r="E49" s="145">
        <v>42675</v>
      </c>
      <c r="F49" s="145">
        <v>43039</v>
      </c>
      <c r="G49" s="160">
        <f t="shared" ref="G49:G50" si="2">IF(AND(E49&lt;&gt;"",F49&lt;&gt;""),((F49-E49)/30),"")</f>
        <v>12.133333333333333</v>
      </c>
      <c r="H49" s="114" t="s">
        <v>2682</v>
      </c>
      <c r="I49" s="113" t="s">
        <v>64</v>
      </c>
      <c r="J49" s="113" t="s">
        <v>384</v>
      </c>
      <c r="K49" s="116">
        <v>457613540</v>
      </c>
      <c r="L49" s="115" t="s">
        <v>1148</v>
      </c>
      <c r="M49" s="117">
        <v>1</v>
      </c>
      <c r="N49" s="115" t="s">
        <v>27</v>
      </c>
      <c r="O49" s="115" t="s">
        <v>26</v>
      </c>
      <c r="P49" s="78"/>
    </row>
    <row r="50" spans="1:16" s="6" customFormat="1" ht="24.75" customHeight="1" x14ac:dyDescent="0.25">
      <c r="A50" s="143">
        <v>3</v>
      </c>
      <c r="B50" s="111" t="s">
        <v>2677</v>
      </c>
      <c r="C50" s="112" t="s">
        <v>31</v>
      </c>
      <c r="D50" s="110" t="s">
        <v>2683</v>
      </c>
      <c r="E50" s="145">
        <v>43040</v>
      </c>
      <c r="F50" s="145">
        <v>43404</v>
      </c>
      <c r="G50" s="160">
        <f t="shared" si="2"/>
        <v>12.133333333333333</v>
      </c>
      <c r="H50" s="119" t="s">
        <v>2684</v>
      </c>
      <c r="I50" s="113" t="s">
        <v>64</v>
      </c>
      <c r="J50" s="113" t="s">
        <v>384</v>
      </c>
      <c r="K50" s="116">
        <v>559253999</v>
      </c>
      <c r="L50" s="115" t="s">
        <v>1148</v>
      </c>
      <c r="M50" s="117">
        <v>1</v>
      </c>
      <c r="N50" s="115" t="s">
        <v>27</v>
      </c>
      <c r="O50" s="115" t="s">
        <v>26</v>
      </c>
      <c r="P50" s="78"/>
    </row>
    <row r="51" spans="1:16" s="6" customFormat="1" ht="24.75" customHeight="1" outlineLevel="1" x14ac:dyDescent="0.25">
      <c r="A51" s="143">
        <v>4</v>
      </c>
      <c r="B51" s="111" t="s">
        <v>2677</v>
      </c>
      <c r="C51" s="112" t="s">
        <v>31</v>
      </c>
      <c r="D51" s="110" t="s">
        <v>2685</v>
      </c>
      <c r="E51" s="145">
        <v>43405</v>
      </c>
      <c r="F51" s="145">
        <v>43449</v>
      </c>
      <c r="G51" s="160">
        <f t="shared" ref="G51:G107" si="3">IF(AND(E51&lt;&gt;"",F51&lt;&gt;""),((F51-E51)/30),"")</f>
        <v>1.4666666666666666</v>
      </c>
      <c r="H51" s="114" t="s">
        <v>2686</v>
      </c>
      <c r="I51" s="113" t="s">
        <v>64</v>
      </c>
      <c r="J51" s="113" t="s">
        <v>384</v>
      </c>
      <c r="K51" s="116">
        <v>54268567</v>
      </c>
      <c r="L51" s="115" t="s">
        <v>1148</v>
      </c>
      <c r="M51" s="117">
        <v>1</v>
      </c>
      <c r="N51" s="115" t="s">
        <v>27</v>
      </c>
      <c r="O51" s="115" t="s">
        <v>26</v>
      </c>
      <c r="P51" s="78"/>
    </row>
    <row r="52" spans="1:16" s="7" customFormat="1" ht="24.75" customHeight="1" outlineLevel="1" x14ac:dyDescent="0.25">
      <c r="A52" s="144">
        <v>5</v>
      </c>
      <c r="B52" s="111" t="s">
        <v>2677</v>
      </c>
      <c r="C52" s="112" t="s">
        <v>31</v>
      </c>
      <c r="D52" s="110" t="s">
        <v>2687</v>
      </c>
      <c r="E52" s="145">
        <v>43484</v>
      </c>
      <c r="F52" s="145">
        <v>43814</v>
      </c>
      <c r="G52" s="160">
        <f t="shared" si="3"/>
        <v>11</v>
      </c>
      <c r="H52" s="119" t="s">
        <v>2688</v>
      </c>
      <c r="I52" s="113" t="s">
        <v>64</v>
      </c>
      <c r="J52" s="113" t="s">
        <v>384</v>
      </c>
      <c r="K52" s="116">
        <v>544572145</v>
      </c>
      <c r="L52" s="115" t="s">
        <v>1148</v>
      </c>
      <c r="M52" s="117">
        <v>1</v>
      </c>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29803</v>
      </c>
      <c r="D193" s="5"/>
      <c r="E193" s="126">
        <v>7842</v>
      </c>
      <c r="F193" s="5"/>
      <c r="G193" s="5"/>
      <c r="H193" s="147" t="s">
        <v>2678</v>
      </c>
      <c r="J193" s="5"/>
      <c r="K193" s="127">
        <v>42395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2691</v>
      </c>
      <c r="L211" s="21"/>
      <c r="M211" s="21"/>
      <c r="N211" s="21"/>
      <c r="O211" s="8"/>
    </row>
    <row r="212" spans="1:15" x14ac:dyDescent="0.25">
      <c r="A212" s="9"/>
      <c r="B212" s="27" t="s">
        <v>2619</v>
      </c>
      <c r="C212" s="147"/>
      <c r="D212" s="21"/>
      <c r="G212" s="27" t="s">
        <v>2621</v>
      </c>
      <c r="H212" s="148" t="s">
        <v>2690</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DIRECCION</cp:lastModifiedBy>
  <cp:lastPrinted>2020-12-29T18:49:36Z</cp:lastPrinted>
  <dcterms:created xsi:type="dcterms:W3CDTF">2020-10-14T21:57:42Z</dcterms:created>
  <dcterms:modified xsi:type="dcterms:W3CDTF">2020-12-29T19:14:52Z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