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NTRATACION\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83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<sst xmlns="http://schemas.openxmlformats.org/spreadsheetml/2006/main" count="3148" uniqueCount="2717">
  <si>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</si>
  <si>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</si>
  <si>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</si>
  <si>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</si>
  <si>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</si>
  <si>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</si>
  <si>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</si>
  <si>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</si>
  <si>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</si>
  <si>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</si>
  <si>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</si>
  <si>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</si>
  <si>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</si>
  <si>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</si>
  <si>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</si>
  <si>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</si>
  <si>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</si>
  <si>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</si>
  <si>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</si>
  <si>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</si>
  <si>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</si>
  <si>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</si>
  <si>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</si>
  <si>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</si>
  <si>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</si>
  <si>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</si>
  <si>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</si>
  <si>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</si>
  <si>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</si>
  <si>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</si>
  <si>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</si>
  <si>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</si>
  <si>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</si>
  <si>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</si>
  <si>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</si>
  <si>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</si>
  <si>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</si>
  <si>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</si>
  <si>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</si>
  <si>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</si>
  <si>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</si>
  <si>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</si>
  <si>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</si>
  <si>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</si>
  <si>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</si>
  <si>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</si>
  <si>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</si>
  <si>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</si>
  <si>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</si>
  <si>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</si>
  <si>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</si>
  <si>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</si>
  <si>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</si>
  <si>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</si>
  <si>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</si>
  <si>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</si>
  <si>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</si>
  <si>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</si>
  <si>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</si>
  <si>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</si>
  <si>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</si>
  <si>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</si>
  <si>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</si>
  <si>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</si>
  <si>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</si>
  <si>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</si>
  <si>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</si>
  <si>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</si>
  <si>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</si>
  <si>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</si>
  <si>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</si>
  <si>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</si>
  <si>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</si>
  <si>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</si>
  <si>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</si>
  <si>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</si>
  <si>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</si>
  <si>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</si>
  <si>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</si>
  <si>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</si>
  <si>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</si>
  <si>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</si>
  <si>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</si>
  <si>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</si>
  <si>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</si>
  <si>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</si>
  <si>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</si>
  <si>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</si>
  <si>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</si>
  <si>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</si>
  <si>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</si>
  <si>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</si>
  <si>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</si>
  <si>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</si>
  <si>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</si>
  <si>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</si>
  <si>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</si>
  <si>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</si>
  <si>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</si>
  <si>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</si>
  <si>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</si>
  <si>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</si>
  <si>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</si>
  <si>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</si>
  <si>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</si>
  <si>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</si>
  <si>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</si>
  <si>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</si>
  <si>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</si>
  <si>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</si>
  <si>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</si>
  <si>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</si>
  <si>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</si>
  <si>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</si>
  <si>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</si>
  <si>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</si>
  <si>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</si>
  <si>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</si>
  <si>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</si>
  <si>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</si>
  <si>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</si>
  <si>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</si>
  <si>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</si>
  <si>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</si>
  <si>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</si>
  <si>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</si>
  <si>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</si>
  <si>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</si>
  <si>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</si>
  <si>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</si>
  <si>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</si>
  <si>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</si>
  <si>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</si>
  <si>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</si>
  <si>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</si>
  <si>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</si>
  <si>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</si>
  <si>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</si>
  <si>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</si>
  <si>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</si>
  <si>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</si>
  <si>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</si>
  <si>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</si>
  <si>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</si>
  <si>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</si>
  <si>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</si>
  <si>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</si>
  <si>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</si>
  <si>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</si>
  <si>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</si>
  <si>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</si>
  <si>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</si>
  <si>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</si>
  <si>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</si>
  <si>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</si>
  <si>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</si>
  <si>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</si>
  <si>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</si>
  <si>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</si>
  <si>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</si>
  <si>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</si>
  <si>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</si>
  <si>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</si>
  <si>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</si>
  <si>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</si>
  <si>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</si>
  <si>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</si>
  <si>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</si>
  <si>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</si>
  <si>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</si>
  <si>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</si>
  <si>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</si>
  <si>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</si>
  <si>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</si>
  <si>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</si>
  <si>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</si>
  <si>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</si>
  <si>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</si>
  <si>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</si>
  <si>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</si>
  <si>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</si>
  <si>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</si>
  <si>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</si>
  <si>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</si>
  <si>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</si>
  <si>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</si>
  <si>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</si>
  <si>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</si>
  <si>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</si>
  <si>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</si>
  <si>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</si>
  <si>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</si>
  <si>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</si>
  <si>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</si>
  <si>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</si>
  <si>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</si>
  <si>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</si>
  <si>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</si>
  <si>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</si>
  <si>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</si>
  <si>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</si>
  <si>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</si>
  <si>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</si>
  <si>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</si>
  <si>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</si>
  <si>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</si>
  <si>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</si>
  <si>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</si>
  <si>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</si>
  <si>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</si>
  <si>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</si>
  <si>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</si>
  <si>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</si>
  <si>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</si>
  <si>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</si>
  <si>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</si>
  <si>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</si>
  <si>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</si>
  <si>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</si>
  <si>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</si>
  <si>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</si>
  <si>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</si>
  <si>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</si>
  <si>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</si>
  <si>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</si>
  <si>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</si>
  <si>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</si>
  <si>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</si>
  <si>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</si>
  <si>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</si>
  <si>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</si>
  <si>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</si>
  <si>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</si>
  <si>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</si>
  <si>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</si>
  <si>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</si>
  <si>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</si>
  <si>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</si>
  <si>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</si>
  <si>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</si>
  <si>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</si>
  <si>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</si>
  <si>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</si>
  <si>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</si>
  <si>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</si>
  <si>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</si>
  <si>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</si>
  <si>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</si>
  <si>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</si>
  <si>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</si>
  <si>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</si>
  <si>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</si>
  <si>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</si>
  <si>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</si>
  <si>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</si>
  <si>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</si>
  <si>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</si>
  <si>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</si>
  <si>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</si>
  <si>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</si>
  <si>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</si>
  <si>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</si>
  <si>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</si>
  <si>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</si>
  <si>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</si>
  <si>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</si>
  <si>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</si>
  <si>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</si>
  <si>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</si>
  <si>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</si>
  <si>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</si>
  <si>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</si>
  <si>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</si>
  <si>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</si>
  <si>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</si>
  <si>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</si>
  <si>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</si>
  <si>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</si>
  <si>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</si>
  <si>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</si>
  <si>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</si>
  <si>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</si>
  <si>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</si>
  <si>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</si>
  <si>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</si>
  <si>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</si>
  <si>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</si>
  <si>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</si>
  <si>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</si>
  <si>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</si>
  <si>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</si>
  <si>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</si>
  <si>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</si>
  <si>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</si>
  <si>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</si>
  <si>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</si>
  <si>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</si>
  <si>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</si>
  <si>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</si>
  <si>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</si>
  <si>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</si>
  <si>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</si>
  <si>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</si>
  <si>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</si>
  <si>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</si>
  <si>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</si>
  <si>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</si>
  <si>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</si>
  <si>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</si>
  <si>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</si>
  <si>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</si>
  <si>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</si>
  <si>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</si>
  <si>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</si>
  <si>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</si>
  <si>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</si>
  <si>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</si>
  <si>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</si>
  <si>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</si>
  <si>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</si>
  <si>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</si>
  <si>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</si>
  <si>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</si>
  <si>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</si>
  <si>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</si>
  <si>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</si>
  <si>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</si>
  <si>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</si>
  <si>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</si>
  <si>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</si>
  <si>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</si>
  <si>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</si>
  <si>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</si>
  <si>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</si>
  <si>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</si>
  <si>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</si>
  <si>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</si>
  <si>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</si>
  <si>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</si>
  <si>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</si>
  <si>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</si>
  <si>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</si>
  <si>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</si>
  <si>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</si>
  <si>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</si>
  <si>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</si>
  <si>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</si>
  <si>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</si>
  <si>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</si>
  <si>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</si>
  <si>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</si>
  <si>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</si>
  <si>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</si>
  <si>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</si>
  <si>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</si>
  <si>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</si>
  <si>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</si>
  <si>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</si>
  <si>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</si>
  <si>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</si>
  <si>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</si>
  <si>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</si>
  <si>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</si>
  <si>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</si>
  <si>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</si>
  <si>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</si>
  <si>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</si>
  <si>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</si>
  <si>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</si>
  <si>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</si>
  <si>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</si>
  <si>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</si>
  <si>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</si>
  <si>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</si>
  <si>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</si>
  <si>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</si>
  <si>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</si>
  <si>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</si>
  <si>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</si>
  <si>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</si>
  <si>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</si>
  <si>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</si>
  <si>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</si>
  <si>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</si>
  <si>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</si>
  <si>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</si>
  <si>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</si>
  <si>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</si>
  <si>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</si>
  <si>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</si>
  <si>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</si>
  <si>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</si>
  <si>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</si>
  <si>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</si>
  <si>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</si>
  <si>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</si>
  <si>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</si>
  <si>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</si>
  <si>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</si>
  <si>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</si>
  <si>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</si>
  <si>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</si>
  <si>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</si>
  <si>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</si>
  <si>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</si>
  <si>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</si>
  <si>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</si>
  <si>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</si>
  <si>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</si>
  <si>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</si>
  <si>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</si>
  <si>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</si>
  <si>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</si>
  <si>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</si>
  <si>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</si>
  <si>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</si>
  <si>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</si>
  <si>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</si>
  <si>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</si>
  <si>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</si>
  <si>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</si>
  <si>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</si>
  <si>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</si>
  <si>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</si>
  <si>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</si>
  <si>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</si>
  <si>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</si>
  <si>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</si>
  <si>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</si>
  <si>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</si>
  <si>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</si>
  <si>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</si>
  <si>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</si>
  <si>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</si>
  <si>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</si>
  <si>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</si>
  <si>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</si>
  <si>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</si>
  <si>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</si>
  <si>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</si>
  <si>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</si>
  <si>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</si>
  <si>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</si>
  <si>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</si>
  <si>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</si>
  <si>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</si>
  <si>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</si>
  <si>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</si>
  <si>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</si>
  <si>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</si>
  <si>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</si>
  <si>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</si>
  <si>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</si>
  <si>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</si>
  <si>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</si>
  <si>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</si>
  <si>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</si>
  <si>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</si>
  <si>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</si>
  <si>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</si>
  <si>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</si>
  <si>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</si>
  <si>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</si>
  <si>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</si>
  <si>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</si>
  <si>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</si>
  <si>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</si>
  <si>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</si>
  <si>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</si>
  <si>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</si>
  <si>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</si>
  <si>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</si>
  <si>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</si>
  <si>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</si>
  <si>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</si>
  <si>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</si>
  <si>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</si>
  <si>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</si>
  <si>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</si>
  <si>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</si>
  <si>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</si>
  <si>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</si>
  <si>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</si>
  <si>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</si>
  <si>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</si>
  <si>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</si>
  <si>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</si>
  <si>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</si>
  <si>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</si>
  <si>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</si>
  <si>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</si>
  <si>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</si>
  <si>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</si>
  <si>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</si>
  <si>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</si>
  <si>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</si>
  <si>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</si>
  <si>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</si>
  <si>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</si>
  <si>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</si>
  <si>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</si>
  <si>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</si>
  <si>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</si>
  <si>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</si>
  <si>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</si>
  <si>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</si>
  <si>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</si>
  <si>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</si>
  <si>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</si>
  <si>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</si>
  <si>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</si>
  <si>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</si>
  <si>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</si>
  <si>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</si>
  <si>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</si>
  <si>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</si>
  <si>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</si>
  <si>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</si>
  <si>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</si>
  <si>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</si>
  <si>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</si>
  <si>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</si>
  <si>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</si>
  <si>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</si>
  <si>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</si>
  <si>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</si>
  <si>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</si>
  <si>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</si>
  <si>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</si>
  <si>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</si>
  <si>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</si>
  <si>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</si>
  <si>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</si>
  <si>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</si>
  <si>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</si>
  <si>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</si>
  <si>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</si>
  <si>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</si>
  <si>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</si>
  <si>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</si>
  <si>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</si>
  <si>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</si>
  <si>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</si>
  <si>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</si>
  <si>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</si>
  <si>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</si>
  <si>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</si>
  <si>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</si>
  <si>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</si>
  <si>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</si>
  <si>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</si>
  <si>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</si>
  <si>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</si>
  <si>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</si>
  <si>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</si>
  <si>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</si>
  <si>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</si>
  <si>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</si>
  <si>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</si>
  <si>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</si>
  <si>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</si>
  <si>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</si>
  <si>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</si>
  <si>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</si>
  <si>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</si>
  <si>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</si>
  <si>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</si>
  <si>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</si>
  <si>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</si>
  <si>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</si>
  <si>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</si>
  <si>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</si>
  <si>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</si>
  <si>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</si>
  <si>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</si>
  <si>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</si>
  <si>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</si>
  <si>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</si>
  <si>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</si>
  <si>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</si>
  <si>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</si>
  <si>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</si>
  <si>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</si>
  <si>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</si>
  <si>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</si>
  <si>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</si>
  <si>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</si>
  <si>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</si>
  <si>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</si>
  <si>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</si>
  <si>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</si>
  <si>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</si>
  <si>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</si>
  <si>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</si>
  <si>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</si>
  <si>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</si>
  <si>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</si>
  <si>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</si>
  <si>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</si>
  <si>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</si>
  <si>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</si>
  <si>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</si>
  <si>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</si>
  <si>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</si>
  <si>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</si>
  <si>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</si>
  <si>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</si>
  <si>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</si>
  <si>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</si>
  <si>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</si>
  <si>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</si>
  <si>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</si>
  <si>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</si>
  <si>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</si>
  <si>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</si>
  <si>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</si>
  <si>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</si>
  <si>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</si>
  <si>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</si>
  <si>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</si>
  <si>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</si>
  <si>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</si>
  <si>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</si>
  <si>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</si>
  <si>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</si>
  <si>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</si>
  <si>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</si>
  <si>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</si>
  <si>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</si>
  <si>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</si>
  <si>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</si>
  <si>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</si>
  <si>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</si>
  <si>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</si>
  <si>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</si>
  <si>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</si>
  <si>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</si>
  <si>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</si>
  <si>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</si>
  <si>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</si>
  <si>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</si>
  <si>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</si>
  <si>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</si>
  <si>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</si>
  <si>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</si>
  <si>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</si>
  <si>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</si>
  <si>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</si>
  <si>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</si>
  <si>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</si>
  <si>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</si>
  <si>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</si>
  <si>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</si>
  <si>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</si>
  <si>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</si>
  <si>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</si>
  <si>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</si>
  <si>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</si>
  <si>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</si>
  <si>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</si>
  <si>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</si>
  <si>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</si>
  <si>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</si>
  <si>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</si>
  <si>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</si>
  <si>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</si>
  <si>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</si>
  <si>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</si>
  <si>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</si>
  <si>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</si>
  <si>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</si>
  <si>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</si>
  <si>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</si>
  <si>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</si>
  <si>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</si>
  <si>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</si>
  <si>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</si>
  <si>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</si>
  <si>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</si>
  <si>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</si>
  <si>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</si>
  <si>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</si>
  <si>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</si>
  <si>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</si>
  <si>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</si>
  <si>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</si>
  <si>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</si>
  <si>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</si>
  <si>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</si>
  <si>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</si>
  <si>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</si>
  <si>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</si>
  <si>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</si>
  <si>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</si>
  <si>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</si>
  <si>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</si>
  <si>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</si>
  <si>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</si>
  <si>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</si>
  <si>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</si>
  <si>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</si>
  <si>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</si>
  <si>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</si>
  <si>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</si>
  <si>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</si>
  <si>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</si>
  <si>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</si>
  <si>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</si>
  <si>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</si>
  <si>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</si>
  <si>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</si>
  <si>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</si>
  <si>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</si>
  <si>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</si>
  <si>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</si>
  <si>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</si>
  <si>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</si>
  <si>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</si>
  <si>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</si>
  <si>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</si>
  <si>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</si>
  <si>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</si>
  <si>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</si>
  <si>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</si>
  <si>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</si>
  <si>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</si>
  <si>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</si>
  <si>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</si>
  <si>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</si>
  <si>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</si>
  <si>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</si>
  <si>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</si>
  <si>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</si>
  <si>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</si>
  <si>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</si>
  <si>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</si>
  <si>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</si>
  <si>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</si>
  <si>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</si>
  <si>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</si>
  <si>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</si>
  <si>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</si>
  <si>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</si>
  <si>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</si>
  <si>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</si>
  <si>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</si>
  <si>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</si>
  <si>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</si>
  <si>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</si>
  <si>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</si>
  <si>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</si>
  <si>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</si>
  <si>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</si>
  <si>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</si>
  <si>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</si>
  <si>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</si>
  <si>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</si>
  <si>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</si>
  <si>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</si>
  <si>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</si>
  <si>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</si>
  <si>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</si>
  <si>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</si>
  <si>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</si>
  <si>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</si>
  <si>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</si>
  <si>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</si>
  <si>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</si>
  <si>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</si>
  <si>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</si>
  <si>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</si>
  <si>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</si>
  <si>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</si>
  <si>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</si>
  <si>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</si>
  <si>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</si>
  <si>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</si>
  <si>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</si>
  <si>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</si>
  <si>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</si>
  <si>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</si>
  <si>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</si>
  <si>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</si>
  <si>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</si>
  <si>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</si>
  <si>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</si>
  <si>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</si>
  <si>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</si>
  <si>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</si>
  <si>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</si>
  <si>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</si>
  <si>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</si>
  <si>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</si>
  <si>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</si>
  <si>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</si>
  <si>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</si>
  <si>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</si>
  <si>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</si>
  <si>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</si>
  <si>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</si>
  <si>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</si>
  <si>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</si>
  <si>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</si>
  <si>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</si>
  <si>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</si>
  <si>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</si>
  <si>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</si>
  <si>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</si>
  <si>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</si>
  <si>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</si>
  <si>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</si>
  <si>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</si>
  <si>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</si>
  <si>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</si>
  <si>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</si>
  <si>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</si>
  <si>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</si>
  <si>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</si>
  <si>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</si>
  <si>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</si>
  <si>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</si>
  <si>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</si>
  <si>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</si>
  <si>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</si>
  <si>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</si>
  <si>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</si>
  <si>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</si>
  <si>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</si>
  <si>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</si>
  <si>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</si>
  <si>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</si>
  <si>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</si>
  <si>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</si>
  <si>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</si>
  <si>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</si>
  <si>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</si>
  <si>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</si>
  <si>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</si>
  <si>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</si>
  <si>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</si>
  <si>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</si>
  <si>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</si>
  <si>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</si>
  <si>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</si>
  <si>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</si>
  <si>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</si>
  <si>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</si>
  <si>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</si>
  <si>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</si>
  <si>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</si>
  <si>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</si>
  <si>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</si>
  <si>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</si>
  <si>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</si>
  <si>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</si>
  <si>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</si>
  <si>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</si>
  <si>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</si>
  <si>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</si>
  <si>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</si>
  <si>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</si>
  <si>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</si>
  <si>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</si>
  <si>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</si>
  <si>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</si>
  <si>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</si>
  <si>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</si>
  <si>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</si>
  <si>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</si>
  <si>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</si>
  <si>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</si>
  <si>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</si>
  <si>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</si>
  <si>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</si>
  <si>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</si>
  <si>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</si>
  <si>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</si>
  <si>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</si>
  <si>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</si>
  <si>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</si>
  <si>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</si>
  <si>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</si>
  <si>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</si>
  <si>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</si>
  <si>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</si>
  <si>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</si>
  <si>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</si>
  <si>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</si>
  <si>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</si>
  <si>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</si>
  <si>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</si>
  <si>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</si>
  <si>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</si>
  <si>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</si>
  <si>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</si>
  <si>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</si>
  <si>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</si>
  <si>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</si>
  <si>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</si>
  <si>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</si>
  <si>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</si>
  <si>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</si>
  <si>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</si>
  <si>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</si>
  <si>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</si>
  <si>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</si>
  <si>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</si>
  <si>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</si>
  <si>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</si>
  <si>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</si>
  <si>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</si>
  <si>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</si>
  <si>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</si>
  <si>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</si>
  <si>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</si>
  <si>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</si>
  <si>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</si>
  <si>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</si>
  <si>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</si>
  <si>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</si>
  <si>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</si>
  <si>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</si>
  <si>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</si>
  <si>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</si>
  <si>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</si>
  <si>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</si>
  <si>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</si>
  <si>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</si>
  <si>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</si>
  <si>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</si>
  <si>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</si>
  <si>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</si>
  <si>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</si>
  <si>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</si>
  <si>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</si>
  <si>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</si>
  <si>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</si>
  <si>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</si>
  <si>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</si>
  <si>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</si>
  <si>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</si>
  <si>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</si>
  <si>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</si>
  <si>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</si>
  <si>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</si>
  <si>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</si>
  <si>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</si>
  <si>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</si>
  <si>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</si>
  <si>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</si>
  <si>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</si>
  <si>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</si>
  <si>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</si>
  <si>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</si>
  <si>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</si>
  <si>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</si>
  <si>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</si>
  <si>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</si>
  <si>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</si>
  <si>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</si>
  <si>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</si>
  <si>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</si>
  <si>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</si>
  <si>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</si>
  <si>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</si>
  <si>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</si>
  <si>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</si>
  <si>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</si>
  <si>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</si>
  <si>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</si>
  <si>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</si>
  <si>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</si>
  <si>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</si>
  <si>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</si>
  <si>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</si>
  <si>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</si>
  <si>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</si>
  <si>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</si>
  <si>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</si>
  <si>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</si>
  <si>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</si>
  <si>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</si>
  <si>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</si>
  <si>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</si>
  <si>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</si>
  <si>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</si>
  <si>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</si>
  <si>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</si>
  <si>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</si>
  <si>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</si>
  <si>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</si>
  <si>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</si>
  <si>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</si>
  <si>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</si>
  <si>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</si>
  <si>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</si>
  <si>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</si>
  <si>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</si>
  <si>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</si>
  <si>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</si>
  <si>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</si>
  <si>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</si>
  <si>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</si>
  <si>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</si>
  <si>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</si>
  <si>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</si>
  <si>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</si>
  <si>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</si>
  <si>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</si>
  <si>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</si>
  <si>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</si>
  <si>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</si>
  <si>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</si>
  <si>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</si>
  <si>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</si>
  <si>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</si>
  <si>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</si>
  <si>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</si>
  <si>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</si>
  <si>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</si>
  <si>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</si>
  <si>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</si>
  <si>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</si>
  <si>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</si>
  <si>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</si>
  <si>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</si>
  <si>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</si>
  <si>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</si>
  <si>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</si>
  <si>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</si>
  <si>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</si>
  <si>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</si>
  <si>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</si>
  <si>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</si>
  <si>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</si>
  <si>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</si>
  <si>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</si>
  <si>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</si>
  <si>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</si>
  <si>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</si>
  <si>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</si>
  <si>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</si>
  <si>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</si>
  <si>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</si>
  <si>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</si>
  <si>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</si>
  <si>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</si>
  <si>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</si>
  <si>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</si>
  <si>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</si>
  <si>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</si>
  <si>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</si>
  <si>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</si>
  <si>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</si>
  <si>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</si>
  <si>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</si>
  <si>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</si>
  <si>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</si>
  <si>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</si>
  <si>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</si>
  <si>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</si>
  <si>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</si>
  <si>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</si>
  <si>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</si>
  <si>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</si>
  <si>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</si>
  <si>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</si>
  <si>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</si>
  <si>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</si>
  <si>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</si>
  <si>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</si>
  <si>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</si>
  <si>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</si>
  <si>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</si>
  <si>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</si>
  <si>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</si>
  <si>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</si>
  <si>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</si>
  <si>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</si>
  <si>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</si>
  <si>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</si>
  <si>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</si>
  <si>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</si>
  <si>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</si>
  <si>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</si>
  <si>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</si>
  <si>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</si>
  <si>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</si>
  <si>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</si>
  <si>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</si>
  <si>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</si>
  <si>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</si>
  <si>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</si>
  <si>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</si>
  <si>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</si>
  <si>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</si>
  <si>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</si>
  <si>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</si>
  <si>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</si>
  <si>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</si>
  <si>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</si>
  <si>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</si>
  <si>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</si>
  <si>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</si>
  <si>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</si>
  <si>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</si>
  <si>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</si>
  <si>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</si>
  <si>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</si>
  <si>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</si>
  <si>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</si>
  <si>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</si>
  <si>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</si>
  <si>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</si>
  <si>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</si>
  <si>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</si>
  <si>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</si>
  <si>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</si>
  <si>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</si>
  <si>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</si>
  <si>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</si>
  <si>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</si>
  <si>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</si>
  <si>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</si>
  <si>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</si>
  <si>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</si>
  <si>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</si>
  <si>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</si>
  <si>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</si>
  <si>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</si>
  <si>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</si>
  <si>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</si>
  <si>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</si>
  <si>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</si>
  <si>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</si>
  <si>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</si>
  <si>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</si>
  <si>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</si>
  <si>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</si>
  <si>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</si>
  <si>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</si>
  <si>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</si>
  <si>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</si>
  <si>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</si>
  <si>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</si>
  <si>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</si>
  <si>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</si>
  <si>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</si>
  <si>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</si>
  <si>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</si>
  <si>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</si>
  <si>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</si>
  <si>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</si>
  <si>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</si>
  <si>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</si>
  <si>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</si>
  <si>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</si>
  <si>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</si>
  <si>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</si>
  <si>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</si>
  <si>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</si>
  <si>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</si>
  <si>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</si>
  <si>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</si>
  <si>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</si>
  <si>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</si>
  <si>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</si>
  <si>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</si>
  <si>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</si>
  <si>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</si>
  <si>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</si>
  <si>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</si>
  <si>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</si>
  <si>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</si>
  <si>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</si>
  <si>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</si>
  <si>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</si>
  <si>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</si>
  <si>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</si>
  <si>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</si>
  <si>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</si>
  <si>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</si>
  <si>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</si>
  <si>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</si>
  <si>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</si>
  <si>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</si>
  <si>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</si>
  <si>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</si>
  <si>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</si>
  <si>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</si>
  <si>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</si>
  <si>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</si>
  <si>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</si>
  <si>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</si>
  <si>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</si>
  <si>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</si>
  <si>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</si>
  <si>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</si>
  <si>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</si>
  <si>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</si>
  <si>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</si>
  <si>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</si>
  <si>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</si>
  <si>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</si>
  <si>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</si>
  <si>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</si>
  <si>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</si>
  <si>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</si>
  <si>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</si>
  <si>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</si>
  <si>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</si>
  <si>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</si>
  <si>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</si>
  <si>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</si>
  <si>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</si>
  <si>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</si>
  <si>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</si>
  <si>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</si>
  <si>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</si>
  <si>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</si>
  <si>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</si>
  <si>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</si>
  <si>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</si>
  <si>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</si>
  <si>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</si>
  <si>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</si>
  <si>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</si>
  <si>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</si>
  <si>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</si>
  <si>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</si>
  <si>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</si>
  <si>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</si>
  <si>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</si>
  <si>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</si>
  <si>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</si>
  <si>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</si>
  <si>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</si>
  <si>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</si>
  <si>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</si>
  <si>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</si>
  <si>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</si>
  <si>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</si>
  <si>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</si>
  <si>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</si>
  <si>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</si>
  <si>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</si>
  <si>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</si>
  <si>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</si>
  <si>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</si>
  <si>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</si>
  <si>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</si>
  <si>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</si>
  <si>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</si>
  <si>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</si>
  <si>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</si>
  <si>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</si>
  <si>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</si>
  <si>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</si>
  <si>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</si>
  <si>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</si>
  <si>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</si>
  <si>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</si>
  <si>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</si>
  <si>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</si>
  <si>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</si>
  <si>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</si>
  <si>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</si>
  <si>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</si>
  <si>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</si>
  <si>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</si>
  <si>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</si>
  <si>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</si>
  <si>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</si>
  <si>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</si>
  <si>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</si>
  <si>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</si>
  <si>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</si>
  <si>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</si>
  <si>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</si>
  <si>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</si>
  <si>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</si>
  <si>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</si>
  <si>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</si>
  <si>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</si>
  <si>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</si>
  <si>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</si>
  <si>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</si>
  <si>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</si>
  <si>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</si>
  <si>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</si>
  <si>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</si>
  <si>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</si>
  <si>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</si>
  <si>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</si>
  <si>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</si>
  <si>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</si>
  <si>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</si>
  <si>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</si>
  <si>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</si>
  <si>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</si>
  <si>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</si>
  <si>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</si>
  <si>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</si>
  <si>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</si>
  <si>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</si>
  <si>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</si>
  <si>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</si>
  <si>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</si>
  <si>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</si>
  <si>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</si>
  <si>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</si>
  <si>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</si>
  <si>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</si>
  <si>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</si>
  <si>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</si>
  <si>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</si>
  <si>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</si>
  <si>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</si>
  <si>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</si>
  <si>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</si>
  <si>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</si>
  <si>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</si>
  <si>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</si>
  <si>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</si>
  <si>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</si>
  <si>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</si>
  <si>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</si>
  <si>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</si>
  <si>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</si>
  <si>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</si>
  <si>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</si>
  <si>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</si>
  <si>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</si>
  <si>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</si>
  <si>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</si>
  <si>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</si>
  <si>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</si>
  <si>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</si>
  <si>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</si>
  <si>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</si>
  <si>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</si>
  <si>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</si>
  <si>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</si>
  <si>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</si>
  <si>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</si>
  <si>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</si>
  <si>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</si>
  <si>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</si>
  <si>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</si>
  <si>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</si>
  <si>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</si>
  <si>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</si>
  <si>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</si>
  <si>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</si>
  <si>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</si>
  <si>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</si>
  <si>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</si>
  <si>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</si>
  <si>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</si>
  <si>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</si>
  <si>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</si>
  <si>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</si>
  <si>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</si>
  <si>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</si>
  <si>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</si>
  <si>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</si>
  <si>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</si>
  <si>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</si>
  <si>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</si>
  <si>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</si>
  <si>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</si>
  <si>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</si>
  <si>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</si>
  <si>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</si>
  <si>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</si>
  <si>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</si>
  <si>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</si>
  <si>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</si>
  <si>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</si>
  <si>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</si>
  <si>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</si>
  <si>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</si>
  <si>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</si>
  <si>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</si>
  <si>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</si>
  <si>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</si>
  <si>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</si>
  <si>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</si>
  <si>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</si>
  <si>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</si>
  <si>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</si>
  <si>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</si>
  <si>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</si>
  <si>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</si>
  <si>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</si>
  <si>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</si>
  <si>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</si>
  <si>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</si>
  <si>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</si>
  <si>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</si>
  <si>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</si>
  <si>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</si>
  <si>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</si>
  <si>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</si>
  <si>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</si>
  <si>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</si>
  <si>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</si>
  <si>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</si>
  <si>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</si>
  <si>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</si>
  <si>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</si>
  <si>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</si>
  <si>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</si>
  <si>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</si>
  <si>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</si>
  <si>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</si>
  <si>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</si>
  <si>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</si>
  <si>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</si>
  <si>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</si>
  <si>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</si>
  <si>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</si>
  <si>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</si>
  <si>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</si>
  <si>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</si>
  <si>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</si>
  <si>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</si>
  <si>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</si>
  <si>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</si>
  <si>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</si>
  <si>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</si>
  <si>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</si>
  <si>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</si>
  <si>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</si>
  <si>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</si>
  <si>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</si>
  <si>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</si>
  <si>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</si>
  <si>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</si>
  <si>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</si>
  <si>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</si>
  <si>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</si>
  <si>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</si>
  <si>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</si>
  <si>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</si>
  <si>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</si>
  <si>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</si>
  <si>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</si>
  <si>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</si>
  <si>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</si>
  <si>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</si>
  <si>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</si>
  <si>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</si>
  <si>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</si>
  <si>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</si>
  <si>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</si>
  <si>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</si>
  <si>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</si>
  <si>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</si>
  <si>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</si>
  <si>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</si>
  <si>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</si>
  <si>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</si>
  <si>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</si>
  <si>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</si>
  <si>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</si>
  <si>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</si>
  <si>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</si>
  <si>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</si>
  <si>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</si>
  <si>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</si>
  <si>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</si>
  <si>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</si>
  <si>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</si>
  <si>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</si>
  <si>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</si>
  <si>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</si>
  <si>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</si>
  <si>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</si>
  <si>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</si>
  <si>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</si>
  <si>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</si>
  <si>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</si>
  <si>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</si>
  <si>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</si>
  <si>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</si>
  <si>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</si>
  <si>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</si>
  <si>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</si>
  <si>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</si>
  <si>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</si>
  <si>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</si>
  <si>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</si>
  <si>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</si>
  <si>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</si>
  <si>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</si>
  <si>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</si>
  <si>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</si>
  <si>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</si>
  <si>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</si>
  <si>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</si>
  <si>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</si>
  <si>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</si>
  <si>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</si>
  <si>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</si>
  <si>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</si>
  <si>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</si>
  <si>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</si>
  <si>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</si>
  <si>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</si>
  <si>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</si>
  <si>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</si>
  <si>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</si>
  <si>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</si>
  <si>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</si>
  <si>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</si>
  <si>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</si>
  <si>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</si>
  <si>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</si>
  <si>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</si>
  <si>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</si>
  <si>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</si>
  <si>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</si>
  <si>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</si>
  <si>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</si>
  <si>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</si>
  <si>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</si>
  <si>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</si>
  <si>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</si>
  <si>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</si>
  <si>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</si>
  <si>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</si>
  <si>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</si>
  <si>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</si>
  <si>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</si>
  <si>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</si>
  <si>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</si>
  <si>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</si>
  <si>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</si>
  <si>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</si>
  <si>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</si>
  <si>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</si>
  <si>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</si>
  <si>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</si>
  <si>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</si>
  <si>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</si>
  <si>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</si>
  <si>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</si>
  <si>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</si>
  <si>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</si>
  <si>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</si>
  <si>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</si>
  <si>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</si>
  <si>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</si>
  <si>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</si>
  <si>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</si>
  <si>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</si>
  <si>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</si>
  <si>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</si>
  <si>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</si>
  <si>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</si>
  <si>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</si>
  <si>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</si>
  <si>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</si>
  <si>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</si>
  <si>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</si>
  <si>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</si>
  <si>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</si>
  <si>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</si>
  <si>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</si>
  <si>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</si>
  <si>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</si>
  <si>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</si>
  <si>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</si>
  <si>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</si>
  <si>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</si>
  <si>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</si>
  <si>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</si>
  <si>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</si>
  <si>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</si>
  <si>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</si>
  <si>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</si>
  <si>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</si>
  <si>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</si>
  <si>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</si>
  <si>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</si>
  <si>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</si>
  <si>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</si>
  <si>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</si>
  <si>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</si>
  <si>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</si>
  <si>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</si>
  <si>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</si>
  <si>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</si>
  <si>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</si>
  <si>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</si>
  <si>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</si>
  <si>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</si>
  <si>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</si>
  <si>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</si>
  <si>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</si>
  <si>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</si>
  <si>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</si>
  <si>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</si>
  <si>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</si>
  <si>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</si>
  <si>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</si>
  <si>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</si>
  <si>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</si>
  <si>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</si>
  <si>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</si>
  <si>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</si>
  <si>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</si>
  <si>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</si>
  <si>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</si>
  <si>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</si>
  <si>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</si>
  <si>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</si>
  <si>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</si>
  <si>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</si>
  <si>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</si>
  <si>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</si>
  <si>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</si>
  <si>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</si>
  <si>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</si>
  <si>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</si>
  <si>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</si>
  <si>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</si>
  <si>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</si>
  <si>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</si>
  <si>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</si>
  <si>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</si>
  <si>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</si>
  <si>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</si>
  <si>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</si>
  <si>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</si>
  <si>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</si>
  <si>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</si>
  <si>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</si>
  <si>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</si>
  <si>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</si>
  <si>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</si>
  <si>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</si>
  <si>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</si>
  <si>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</si>
  <si>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</si>
  <si>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</si>
  <si>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</si>
  <si>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</si>
  <si>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</si>
  <si>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</si>
  <si>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</si>
  <si>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</si>
  <si>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</si>
  <si>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</si>
  <si>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</si>
  <si>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</si>
  <si>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</si>
  <si>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</si>
  <si>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</si>
  <si>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</si>
  <si>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</si>
  <si>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</si>
  <si>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</si>
  <si>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</si>
  <si>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</si>
  <si>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</si>
  <si>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</si>
  <si>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</si>
  <si>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</si>
  <si>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</si>
  <si>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</si>
  <si>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</si>
  <si>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</si>
  <si>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</si>
  <si>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</si>
  <si>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</si>
  <si>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</si>
  <si>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</si>
  <si>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</si>
  <si>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</si>
  <si>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</si>
  <si>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</si>
  <si>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</si>
  <si>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</si>
  <si>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</si>
  <si>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</si>
  <si>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</si>
  <si>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</si>
  <si>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</si>
  <si>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</si>
  <si>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</si>
  <si>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</si>
  <si>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</si>
  <si>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</si>
  <si>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</si>
  <si>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</si>
  <si>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</si>
  <si>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</si>
  <si>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</si>
  <si>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</si>
  <si>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</si>
  <si>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</si>
  <si>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</si>
  <si>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</si>
  <si>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</si>
  <si>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</si>
  <si>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</si>
  <si>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</si>
  <si>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</si>
  <si>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</si>
  <si>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</si>
  <si>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</si>
  <si>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</si>
  <si>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</si>
  <si>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</si>
  <si>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</si>
  <si>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</si>
  <si>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</si>
  <si>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</si>
  <si>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</si>
  <si>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</si>
  <si>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</si>
  <si>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</si>
  <si>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</si>
  <si>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</si>
  <si>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</si>
  <si>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</si>
  <si>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</si>
  <si>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</si>
  <si>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</si>
  <si>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</si>
  <si>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</si>
  <si>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</si>
  <si>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</si>
  <si>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</si>
  <si>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</si>
  <si>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</si>
  <si>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</si>
  <si>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</si>
  <si>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</si>
  <si>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</si>
  <si>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</si>
  <si>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</si>
  <si>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</si>
  <si>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</si>
  <si>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</si>
  <si>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</si>
  <si>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</si>
  <si>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</si>
  <si>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</si>
  <si>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</si>
  <si>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</si>
  <si>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</si>
  <si>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</si>
  <si>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</si>
  <si>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</si>
  <si>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</si>
  <si>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</si>
  <si>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</si>
  <si>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</si>
  <si>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</si>
  <si>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</si>
  <si>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</si>
  <si>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</si>
  <si>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</si>
  <si>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</si>
  <si>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</si>
  <si>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</si>
  <si>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</si>
  <si>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</si>
  <si>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</si>
  <si>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</si>
  <si>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</si>
  <si>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</si>
  <si>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</si>
  <si>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</si>
  <si>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</si>
  <si>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</si>
  <si>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</si>
  <si>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</si>
  <si>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</si>
  <si>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</si>
  <si>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</si>
  <si>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</si>
  <si>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</si>
  <si>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</si>
  <si>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</si>
  <si>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</si>
  <si>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</si>
  <si>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</si>
  <si>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</si>
  <si>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</si>
  <si>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</si>
  <si>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</si>
  <si>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</si>
  <si>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</si>
  <si>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</si>
  <si>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</si>
  <si>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</si>
  <si>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</si>
  <si>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</si>
  <si>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</si>
  <si>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</si>
  <si>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</si>
  <si>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</si>
  <si>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</si>
  <si>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</si>
  <si>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</si>
  <si>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</si>
  <si>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</si>
  <si>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</si>
  <si>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</si>
  <si>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</si>
  <si>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</si>
  <si>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</si>
  <si>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</si>
  <si>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</si>
  <si>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</si>
  <si>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</si>
  <si>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</si>
  <si>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</si>
  <si>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</si>
  <si>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</si>
  <si>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</si>
  <si>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</si>
  <si>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</si>
  <si>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</si>
  <si>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</si>
  <si>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</si>
  <si>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</si>
  <si>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</si>
  <si>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</si>
  <si>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</si>
  <si>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</si>
  <si>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</si>
  <si>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</si>
  <si>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</si>
  <si>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</si>
  <si>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</si>
  <si>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</si>
  <si>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</si>
  <si>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</si>
  <si>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</si>
  <si>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</si>
  <si>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</si>
  <si>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</si>
  <si>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</si>
  <si>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</si>
  <si>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</si>
  <si>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</si>
  <si>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</si>
  <si>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</si>
  <si>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</si>
  <si>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</si>
  <si>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</si>
  <si>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</si>
  <si>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</si>
  <si>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</si>
  <si>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</si>
  <si>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</si>
  <si>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</si>
  <si>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</si>
  <si>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</si>
  <si>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</si>
  <si>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</si>
  <si>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</si>
  <si>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</si>
  <si>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</si>
  <si>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</si>
  <si>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</si>
  <si>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</si>
  <si>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</si>
  <si>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</si>
  <si>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</si>
  <si>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</si>
  <si>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</si>
  <si>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</si>
  <si>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</si>
  <si>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</si>
  <si>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</si>
  <si>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</si>
  <si>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</si>
  <si>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</si>
  <si>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</si>
  <si>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</si>
  <si>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</si>
  <si>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</si>
  <si>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</si>
  <si>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</si>
  <si>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</si>
  <si>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</si>
  <si>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</si>
  <si>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</si>
  <si>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</si>
  <si>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</si>
  <si>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</si>
  <si>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</si>
  <si>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</si>
  <si>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</si>
  <si>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</si>
  <si>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</si>
  <si>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</si>
  <si>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</si>
  <si>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</si>
  <si>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</si>
  <si>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</si>
  <si>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</si>
  <si>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</si>
  <si>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</si>
  <si>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</si>
  <si>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</si>
  <si>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</si>
  <si>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</si>
  <si>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</si>
  <si>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</si>
  <si>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</si>
  <si>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</si>
  <si>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</si>
  <si>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</si>
  <si>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</si>
  <si>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</si>
  <si>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</si>
  <si>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</si>
  <si>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</si>
  <si>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</si>
  <si>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</si>
  <si>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</si>
  <si>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</si>
  <si>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</si>
  <si>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</si>
  <si>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</si>
  <si>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</si>
  <si>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</si>
  <si>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</si>
  <si>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</si>
  <si>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</si>
  <si>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</si>
  <si>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</si>
  <si>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</si>
  <si>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</si>
  <si>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</si>
  <si>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</si>
  <si>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</si>
  <si>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</si>
  <si>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</si>
  <si>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</si>
  <si>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</si>
  <si>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</si>
  <si>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</si>
  <si>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</si>
  <si>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</si>
  <si>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</si>
  <si>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</si>
  <si>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</si>
  <si>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</si>
  <si>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</si>
  <si>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</si>
  <si>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</si>
  <si>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</si>
  <si>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</si>
  <si>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</si>
  <si>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</si>
  <si>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</si>
  <si>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</si>
  <si>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</si>
  <si>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</si>
  <si>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</si>
  <si>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</si>
  <si>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</si>
  <si>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</si>
  <si>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</si>
  <si>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</si>
  <si>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</si>
  <si>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</si>
  <si>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</si>
  <si>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</si>
  <si>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</si>
  <si>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</si>
  <si>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</si>
  <si>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</si>
  <si>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</si>
  <si>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</si>
  <si>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</si>
  <si>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</si>
  <si>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</si>
  <si>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</si>
  <si>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</si>
  <si>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</si>
  <si>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</si>
  <si>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</si>
  <si>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</si>
  <si>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</si>
  <si>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</si>
  <si>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</si>
  <si>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</si>
  <si>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</si>
  <si>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</si>
  <si>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</si>
  <si>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</si>
  <si>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</si>
  <si>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</si>
  <si>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</si>
  <si>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</si>
  <si>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</si>
  <si>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</si>
  <si>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</si>
  <si>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</si>
  <si>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</si>
  <si>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</si>
  <si>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</si>
  <si>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</si>
  <si>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</si>
  <si>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</si>
  <si>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</si>
  <si>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</si>
  <si>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</si>
  <si>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</si>
  <si>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</si>
  <si>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</si>
  <si>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</si>
  <si>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</si>
  <si>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</si>
  <si>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</si>
  <si>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</si>
  <si>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</si>
  <si>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</si>
  <si>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</si>
  <si>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</si>
  <si>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</si>
  <si>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</si>
  <si>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</si>
  <si>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</si>
  <si>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</si>
  <si>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</si>
  <si>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</si>
  <si>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</si>
  <si>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</si>
  <si>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</si>
  <si>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</si>
  <si>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</si>
  <si>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</si>
  <si>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</si>
  <si>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</si>
  <si>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</si>
  <si>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</si>
  <si>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</si>
  <si>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</si>
  <si>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</si>
  <si>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</si>
  <si>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</si>
  <si>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</si>
  <si>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</si>
  <si>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</si>
  <si>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</si>
  <si>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</si>
  <si>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</si>
  <si>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</si>
  <si>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</si>
  <si>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</si>
  <si>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</si>
  <si>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</si>
  <si>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</si>
  <si>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</si>
  <si>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</si>
  <si>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</si>
  <si>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</si>
  <si>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</si>
  <si>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</si>
  <si>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</si>
  <si>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</si>
  <si>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</si>
  <si>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</si>
  <si>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</si>
  <si>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</si>
  <si>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</si>
  <si>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</si>
  <si>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</si>
  <si>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</si>
  <si>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</si>
  <si>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</si>
  <si>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</si>
  <si>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</si>
  <si>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</si>
  <si>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</si>
  <si>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</si>
  <si>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</si>
  <si>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</si>
  <si>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</si>
  <si>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</si>
  <si>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</si>
  <si>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</si>
  <si>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</si>
  <si>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</si>
  <si>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</si>
  <si>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</si>
  <si>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</si>
  <si>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</si>
  <si>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</si>
  <si>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</si>
  <si>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</si>
  <si>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</si>
  <si>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</si>
  <si>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</si>
  <si>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</si>
  <si>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</si>
  <si>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</si>
  <si>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</si>
  <si>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</si>
  <si>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</si>
  <si>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</si>
  <si>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</si>
  <si>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</si>
  <si>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</si>
  <si>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</si>
  <si>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</si>
  <si>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</si>
  <si>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</si>
  <si>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</si>
  <si>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</si>
  <si>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</si>
  <si>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</si>
  <si>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</si>
  <si>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</si>
  <si>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</si>
  <si>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</si>
  <si>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</si>
  <si>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</si>
  <si>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</si>
  <si>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</si>
  <si>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</si>
  <si>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</si>
  <si>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</si>
  <si>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</si>
  <si>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</si>
  <si>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</si>
  <si>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</si>
  <si>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</si>
  <si>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</si>
  <si>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</si>
  <si>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</si>
  <si>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</si>
  <si>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</si>
  <si>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</si>
  <si>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</si>
  <si>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</si>
  <si>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</si>
  <si>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</si>
  <si>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</si>
  <si>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</si>
  <si>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</si>
  <si>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</si>
  <si>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</si>
  <si>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</si>
  <si>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</si>
  <si>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</si>
  <si>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</si>
  <si>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</si>
  <si>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</si>
  <si>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</si>
  <si>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</si>
  <si>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</si>
  <si>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</si>
  <si>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</si>
  <si>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</si>
  <si>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</si>
  <si>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</si>
  <si>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</si>
  <si>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</si>
  <si>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</si>
  <si>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</si>
  <si>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</si>
  <si>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</si>
  <si>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</si>
  <si>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</si>
  <si>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</si>
  <si>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</si>
  <si>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</si>
  <si>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</si>
  <si>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</si>
  <si>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</si>
  <si>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</si>
  <si>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</si>
  <si>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</si>
  <si>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</si>
  <si>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</si>
  <si>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</si>
  <si>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</si>
  <si>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</si>
  <si>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</si>
  <si>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</si>
  <si>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</si>
  <si>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</si>
  <si>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</si>
  <si>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</si>
  <si>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</si>
  <si>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</si>
  <si>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</si>
  <si>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</si>
  <si>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</si>
  <si>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</si>
  <si>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</si>
  <si>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</si>
  <si>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</si>
  <si>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</si>
  <si>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</si>
  <si>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</si>
  <si>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</si>
  <si>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</si>
  <si>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</si>
  <si>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</si>
  <si>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</si>
  <si>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</si>
  <si>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</si>
  <si>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</si>
  <si>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</si>
  <si>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</si>
  <si>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</si>
  <si>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</si>
  <si>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</si>
  <si>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</si>
  <si>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</si>
  <si>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</si>
  <si>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</si>
  <si>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</si>
  <si>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</si>
  <si>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</si>
  <si>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</si>
  <si>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</si>
  <si>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</si>
  <si>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</si>
  <si>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</si>
  <si>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</si>
  <si>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</si>
  <si>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</si>
  <si>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</si>
  <si>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</si>
  <si>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</si>
  <si>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</si>
  <si>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</si>
  <si>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</si>
  <si>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</si>
  <si>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</si>
  <si>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</si>
  <si>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</si>
  <si>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</si>
  <si>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</si>
  <si>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</si>
  <si>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</si>
  <si>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</si>
  <si>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</si>
  <si>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</si>
  <si>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</si>
  <si>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</si>
  <si>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</si>
  <si>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</si>
  <si>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</si>
  <si>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</si>
  <si>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</si>
  <si>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</si>
  <si>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</si>
  <si>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</si>
  <si>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</si>
  <si>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</si>
  <si>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</si>
  <si>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</si>
  <si>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</si>
  <si>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</si>
  <si>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</si>
  <si>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</si>
  <si>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</si>
  <si>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</si>
  <si>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</si>
  <si>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</si>
  <si>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</si>
  <si>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</si>
  <si>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</si>
  <si>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</si>
  <si>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</si>
  <si>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</si>
  <si>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</si>
  <si>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</si>
  <si>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</si>
  <si>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</si>
  <si>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</si>
  <si>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</si>
  <si>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</si>
  <si>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</si>
  <si>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</si>
  <si>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</si>
  <si>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</si>
  <si>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</si>
  <si>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</si>
  <si>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</si>
  <si>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</si>
  <si>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</si>
  <si>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</si>
  <si>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</si>
  <si>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</si>
  <si>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</si>
  <si>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</si>
  <si>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</si>
  <si>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</si>
  <si>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</si>
  <si>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</si>
  <si>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</si>
  <si>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</si>
  <si>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</si>
  <si>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</si>
  <si>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</si>
  <si>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</si>
  <si>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</si>
  <si>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</si>
  <si>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</si>
  <si>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</si>
  <si>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</si>
  <si>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</si>
  <si>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</si>
  <si>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</si>
  <si>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</si>
  <si>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</si>
  <si>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</si>
  <si>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</si>
  <si>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</si>
  <si>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</si>
  <si>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</si>
  <si>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</si>
  <si>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</si>
  <si>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</si>
  <si>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</si>
  <si>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</si>
  <si>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</si>
  <si>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</si>
  <si>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</si>
  <si>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</si>
  <si>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</si>
  <si>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</si>
  <si>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</si>
  <si>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</si>
  <si>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</si>
  <si>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</si>
  <si>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</si>
  <si>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</si>
  <si>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</si>
  <si>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</si>
  <si>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</si>
  <si>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</si>
  <si>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</si>
  <si>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</si>
  <si>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</si>
  <si>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</si>
  <si>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</si>
  <si>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</si>
  <si>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</si>
  <si>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</si>
  <si>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</si>
  <si>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</si>
  <si>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</si>
  <si>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</si>
  <si>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</si>
  <si>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</si>
  <si>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</si>
  <si>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</si>
  <si>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</si>
  <si>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</si>
  <si>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</si>
  <si>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</si>
  <si>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</si>
  <si>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</si>
  <si>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</si>
  <si>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</si>
  <si>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</si>
  <si>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</si>
  <si>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</si>
  <si>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</si>
  <si>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</si>
  <si>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</si>
  <si>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</si>
  <si>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</si>
  <si>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</si>
  <si>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</si>
  <si>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</si>
  <si>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</si>
  <si>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</si>
  <si>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</si>
  <si>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</si>
  <si>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</si>
  <si>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</si>
  <si>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</si>
  <si>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</si>
  <si>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</si>
  <si>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</si>
  <si>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</si>
  <si>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</si>
  <si>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</si>
  <si>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</si>
  <si>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</si>
  <si>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</si>
  <si>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</si>
  <si>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</si>
  <si>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</si>
  <si>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</si>
  <si>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</si>
  <si>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</si>
  <si>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</si>
  <si>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</si>
  <si>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</si>
  <si>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</si>
  <si>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</si>
  <si>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</si>
  <si>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</si>
  <si>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</si>
  <si>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</si>
  <si>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</si>
  <si>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</si>
  <si>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</si>
  <si>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</si>
  <si>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</si>
  <si>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</si>
  <si>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</si>
  <si>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</si>
  <si>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</si>
  <si>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</si>
  <si>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</si>
  <si>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</si>
  <si>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</si>
  <si>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</si>
  <si>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</si>
  <si>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</si>
  <si>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</si>
  <si>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</si>
  <si>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</si>
  <si>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</si>
  <si>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</si>
  <si>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</si>
  <si>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</si>
  <si>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</si>
  <si>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</si>
  <si>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</si>
  <si>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</si>
  <si>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</si>
  <si>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</si>
  <si>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</si>
  <si>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</si>
  <si>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</si>
  <si>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</si>
  <si>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</si>
  <si>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</si>
  <si>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</si>
  <si>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</si>
  <si>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</si>
  <si>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</si>
  <si>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</si>
  <si>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</si>
  <si>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</si>
  <si>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</si>
  <si>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</si>
  <si>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</si>
  <si>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</si>
  <si>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</si>
  <si>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</si>
  <si>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</si>
  <si>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</si>
  <si>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</si>
  <si>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</si>
  <si>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</si>
  <si>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</si>
  <si>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</si>
  <si>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</si>
  <si>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</si>
  <si>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</si>
  <si>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</si>
  <si>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</si>
  <si>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</si>
  <si>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</si>
  <si>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</si>
  <si>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</si>
  <si>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</si>
  <si>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</si>
  <si>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</si>
  <si>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</si>
  <si>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</si>
  <si>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</si>
  <si>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</si>
  <si>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</si>
  <si>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</si>
  <si>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</si>
  <si>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</si>
  <si>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</si>
  <si>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</si>
  <si>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</si>
  <si>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</si>
  <si>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</si>
  <si>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</si>
  <si>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</si>
  <si>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</si>
  <si>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</si>
  <si>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</si>
  <si>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</si>
  <si>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</si>
  <si>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</si>
  <si>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</si>
  <si>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</si>
  <si>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</si>
  <si>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</si>
  <si>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</si>
  <si>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</si>
  <si>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</si>
  <si>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</si>
  <si>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</si>
  <si>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</si>
  <si>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</si>
  <si>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</si>
  <si>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</si>
  <si>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</si>
  <si>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</si>
  <si>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</si>
  <si>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</si>
  <si>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</si>
  <si>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</si>
  <si>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</si>
  <si>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</si>
  <si>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</si>
  <si>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</si>
  <si>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</si>
  <si>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</si>
  <si>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</si>
  <si>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</si>
  <si>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</si>
  <si>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</si>
  <si>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</si>
  <si>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</si>
  <si>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</si>
  <si>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</si>
  <si>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</si>
  <si>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</si>
  <si>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</si>
  <si>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</si>
  <si>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</si>
  <si>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</si>
  <si>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</si>
  <si>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</si>
  <si>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</si>
  <si>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</si>
  <si>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</si>
  <si>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</si>
  <si>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</si>
  <si>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</si>
  <si>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</si>
  <si>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</si>
  <si>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</si>
  <si>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</si>
  <si>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</si>
  <si>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</si>
  <si>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</si>
  <si>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</si>
  <si>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</si>
  <si>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</si>
  <si>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</si>
  <si>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</si>
  <si>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</si>
  <si>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</si>
  <si>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</si>
  <si>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</si>
  <si>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</si>
  <si>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</si>
  <si>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</si>
  <si>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</si>
  <si>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</si>
  <si>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</si>
  <si>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</si>
  <si>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</si>
  <si>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</si>
  <si>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</si>
  <si>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</si>
  <si>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</si>
  <si>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</si>
  <si>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</si>
  <si>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</si>
  <si>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</si>
  <si>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</si>
  <si>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</si>
  <si>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</si>
  <si>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</si>
  <si>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</si>
  <si>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</si>
  <si>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</si>
  <si>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</si>
  <si>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</si>
  <si>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</si>
  <si>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</si>
  <si>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</si>
  <si>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</si>
  <si>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</si>
  <si>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</si>
  <si>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</si>
  <si>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</si>
  <si>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</si>
  <si>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</si>
  <si>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</si>
  <si>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</si>
  <si>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</si>
  <si>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</si>
  <si>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</si>
  <si>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</si>
  <si>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</si>
  <si>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</si>
  <si>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</si>
  <si>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</si>
  <si>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</si>
  <si>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</si>
  <si>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</si>
  <si>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</si>
  <si>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</si>
  <si>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</si>
  <si>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</si>
  <si>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</si>
  <si>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</si>
  <si>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</si>
  <si>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</si>
  <si>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</si>
  <si>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</si>
  <si>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</si>
  <si>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</si>
  <si>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</si>
  <si>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</si>
  <si>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</si>
  <si>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</si>
  <si>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</si>
  <si>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</si>
  <si>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</si>
  <si>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</si>
  <si>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</si>
  <si>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</si>
  <si>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</si>
  <si>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</si>
  <si>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</si>
  <si>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</si>
  <si>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</si>
  <si>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</si>
  <si>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</si>
  <si>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</si>
  <si>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</si>
  <si>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</si>
  <si>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</si>
  <si>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</si>
  <si>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</si>
  <si>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</si>
  <si>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</si>
  <si>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</si>
  <si>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</si>
  <si>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</si>
  <si>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</si>
  <si>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</si>
  <si>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</si>
  <si>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</si>
  <si>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</si>
  <si>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</si>
  <si>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</si>
  <si>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</si>
  <si>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</si>
  <si>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</si>
  <si>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</si>
  <si>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</si>
  <si>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</si>
  <si>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</si>
  <si>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</si>
  <si>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</si>
  <si>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</si>
  <si>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</si>
  <si>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</si>
  <si>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</si>
  <si>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</si>
  <si>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</si>
  <si>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</si>
  <si>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</si>
  <si>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2021-17-10000504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</si>
  <si>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</si>
  <si>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17001282020</t>
  </si>
  <si>
    <t>Francia Inés Jiménez Osorio</t>
  </si>
  <si>
    <t>Carrera 2   13-16</t>
  </si>
  <si>
    <t>FRANCIA INÉS JIMÉNEZ OSORIO</t>
  </si>
  <si>
    <t>hima-30@hotmail.com</t>
  </si>
  <si>
    <t>Calle 2  2-47</t>
  </si>
  <si>
    <t>17-0113-2019</t>
  </si>
  <si>
    <t>17-0221-2018</t>
  </si>
  <si>
    <t>17-0398-2017</t>
  </si>
  <si>
    <t>17-0565-2016</t>
  </si>
  <si>
    <t>17-0132-2016</t>
  </si>
  <si>
    <t>17-0347-2014</t>
  </si>
  <si>
    <t>17-2012-0333</t>
  </si>
  <si>
    <t>Prestar el servicio de educación inicial en el marco de la atención integral a niñas y niños menores de 5 años o hasta su ingreso al grado de transición, de conformidad con el manual operático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</si>
  <si>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</si>
  <si>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</si>
  <si>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</si>
  <si>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</si>
  <si>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la Primera  Infancia en el marco de la estrategia “De Cero a Siempre”, de conformidad con las directrices, lineamientos y parámetros establecidos por el ICBF, así como regular las relaciones entre las partes derivadas de la estrega de aportes del ICBF a  EL CONTRTISTA, para que este asuma con su personal u bajo su exclusiva responsabilidad dicha atención.</t>
  </si>
  <si>
    <t>$46.283.265</t>
  </si>
  <si>
    <t>$398.886.205</t>
  </si>
  <si>
    <t>$437.518.190</t>
  </si>
  <si>
    <t>$614.292.421</t>
  </si>
  <si>
    <t>$525.156.480</t>
  </si>
  <si>
    <t>$1.079.822.112</t>
  </si>
  <si>
    <t xml:space="preserve">3114271541  -   8670386 </t>
  </si>
  <si>
    <t>Prestar el servicio Centro de Desarrollo Infantil  -CDI- ded conformidad con el manual operativo de la modalidad institucional y las directrices establecidas por el ICBF, en armonía con la Política de Estado para el desarrollo integral de la Primera Infancia de Cero a Siempre.</t>
  </si>
  <si>
    <t>17-2012-0186</t>
  </si>
  <si>
    <t>Brindar atención integral a la primera infancia en los Centros de Deasarrollo Infantil Temprano, en el marco de la estrategia "De Cero a Siempre" en el Centro Zonal Norte ICBF, Departamento de Caldas.</t>
  </si>
  <si>
    <t>17-2012-0050</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</si>
  <si>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t>
  </si>
  <si>
    <t>17-2011-0076</t>
  </si>
  <si>
    <t>Brindar atención integral a niños y niñas entre los seis (6) meses y menores de cinco años (5) de edad, con vulnerabilidad económica y social, prioritariamente a quienes por razones de trabajo de sus padres o adulto resonsable de su cuidado permanecen solos temporalmente y a los hijos de familias en situación de desplazamiento.</t>
  </si>
  <si>
    <t>17-2010-068</t>
  </si>
  <si>
    <t>Brindar atención integral a niños y niñas entre los seis meses (6) y hasta menores de cinco años  (5)  de edad, con vulnerabilidad económica y social, prioritariamente a quienes por razones de trabajo de sus padres o adulto responsable de su cuidado permanecen solos temporalmente y a los hijos de familias en situación de desplazamiento.</t>
  </si>
  <si>
    <t>17-2009-0070</t>
  </si>
  <si>
    <t>Brindar atención integral a niños y niñas entre los seis (6) meses y hasta 4 años once (11) meses de edad, con vulnerabilidad económica y social, prioritariamente a quienes por razones de trabajo de sus padres o adultos responsable de su cuidado permanecen solos temporalmente y a los hijos de familias en situación de desplazamiento.</t>
  </si>
  <si>
    <t>17-2008-043</t>
  </si>
  <si>
    <t>Brindar atención integral  a niños y niñas entre seis meses y cuatro años y once meses (niños menores de cinco años) de edad, con vulnerabilidad económica y social prioritariamente a quienes por razones de trabajo de sus padres o adulto responsables de xu cuidado permanecen solos temporalmente y a los niños de familias en situación de desplazamiento,  Excepcionalmente y previa comprobación de no tener  un adulto responsable que los cuida y atienda, se atenderan niños desde los tres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</si>
</sst>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5" zoomScaleNormal="85" zoomScaleSheetLayoutView="40" zoomScalePageLayoutView="40" workbookViewId="0">
      <selection activeCell="F194" sqref="F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890804780</v>
      </c>
      <c r="C20" s="5"/>
      <c r="D20" s="73"/>
      <c r="E20" s="5"/>
      <c r="F20" s="5"/>
      <c r="G20" s="5"/>
      <c r="H20" s="186"/>
      <c r="I20" s="149" t="s">
        <v>64</v>
      </c>
      <c r="J20" s="150" t="s">
        <v>392</v>
      </c>
      <c r="K20" s="151">
        <v>536364300</v>
      </c>
      <c r="L20" s="152">
        <v>44197</v>
      </c>
      <c r="M20" s="152">
        <v>44561</v>
      </c>
      <c r="N20" s="135">
        <f>+(M20-L20)/30</f>
        <v>12.133333333333333</v>
      </c>
      <c r="O20" s="138"/>
      <c r="U20" s="134"/>
      <c r="V20" s="105">
        <f ca="1">NOW()</f>
        <v>44189.556040162039</v>
      </c>
      <c r="W20" s="105">
        <f ca="1">NOW()</f>
        <v>44189.556040162039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HOGAR INFANTIL MARTINITA ANGEL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2684</v>
      </c>
      <c r="E48" s="145">
        <v>43484</v>
      </c>
      <c r="F48" s="145">
        <v>43822</v>
      </c>
      <c r="G48" s="160">
        <f>IF(AND(E48&lt;&gt;"",F48&lt;&gt;""),((F48-E48)/30),"")</f>
        <v>11.266666666666667</v>
      </c>
      <c r="H48" s="114" t="s">
        <v>2704</v>
      </c>
      <c r="I48" s="113" t="s">
        <v>64</v>
      </c>
      <c r="J48" s="113" t="s">
        <v>392</v>
      </c>
      <c r="K48" s="116">
        <v>469244119</v>
      </c>
      <c r="L48" s="115" t="s">
        <v>1148</v>
      </c>
      <c r="M48" s="117"/>
      <c r="N48" s="115" t="s">
        <v>27</v>
      </c>
      <c r="O48" s="115" t="s">
        <v>1148</v>
      </c>
      <c r="P48" s="78"/>
    </row>
    <row r="49" spans="1:16" s="6" customFormat="1" ht="24.75" customHeight="1" x14ac:dyDescent="0.25">
      <c r="A49" s="143">
        <v>2</v>
      </c>
      <c r="B49" s="122" t="s">
        <v>2665</v>
      </c>
      <c r="C49" s="124" t="s">
        <v>31</v>
      </c>
      <c r="D49" s="121" t="s">
        <v>2685</v>
      </c>
      <c r="E49" s="145">
        <v>43405</v>
      </c>
      <c r="F49" s="145">
        <v>43444</v>
      </c>
      <c r="G49" s="160">
        <f t="shared" ref="G49:G50" si="2">IF(AND(E49&lt;&gt;"",F49&lt;&gt;""),((F49-E49)/30),"")</f>
        <v>1.3</v>
      </c>
      <c r="H49" s="122" t="s">
        <v>2691</v>
      </c>
      <c r="I49" s="113" t="s">
        <v>64</v>
      </c>
      <c r="J49" s="113" t="s">
        <v>392</v>
      </c>
      <c r="K49" s="123" t="s">
        <v>2697</v>
      </c>
      <c r="L49" s="115" t="s">
        <v>1148</v>
      </c>
      <c r="M49" s="117"/>
      <c r="N49" s="115" t="s">
        <v>27</v>
      </c>
      <c r="O49" s="115" t="s">
        <v>26</v>
      </c>
      <c r="P49" s="78"/>
    </row>
    <row r="50" spans="1:16" s="6" customFormat="1" ht="24.75" customHeight="1" x14ac:dyDescent="0.25">
      <c r="A50" s="143">
        <v>3</v>
      </c>
      <c r="B50" s="122" t="s">
        <v>2665</v>
      </c>
      <c r="C50" s="124" t="s">
        <v>31</v>
      </c>
      <c r="D50" s="121" t="s">
        <v>2686</v>
      </c>
      <c r="E50" s="145">
        <v>43085</v>
      </c>
      <c r="F50" s="145">
        <v>43404</v>
      </c>
      <c r="G50" s="160">
        <f t="shared" si="2"/>
        <v>10.633333333333333</v>
      </c>
      <c r="H50" s="119" t="s">
        <v>2692</v>
      </c>
      <c r="I50" s="113" t="s">
        <v>64</v>
      </c>
      <c r="J50" s="113" t="s">
        <v>392</v>
      </c>
      <c r="K50" s="123" t="s">
        <v>2698</v>
      </c>
      <c r="L50" s="115" t="s">
        <v>1148</v>
      </c>
      <c r="M50" s="117"/>
      <c r="N50" s="115" t="s">
        <v>27</v>
      </c>
      <c r="O50" s="115" t="s">
        <v>26</v>
      </c>
      <c r="P50" s="78"/>
    </row>
    <row r="51" spans="1:16" s="6" customFormat="1" ht="24.75" customHeight="1" outlineLevel="1" x14ac:dyDescent="0.25">
      <c r="A51" s="143">
        <v>4</v>
      </c>
      <c r="B51" s="122" t="s">
        <v>2665</v>
      </c>
      <c r="C51" s="124" t="s">
        <v>31</v>
      </c>
      <c r="D51" s="121" t="s">
        <v>2687</v>
      </c>
      <c r="E51" s="145">
        <v>42720</v>
      </c>
      <c r="F51" s="145">
        <v>43084</v>
      </c>
      <c r="G51" s="160">
        <f t="shared" ref="G51:G107" si="3">IF(AND(E51&lt;&gt;"",F51&lt;&gt;""),((F51-E51)/30),"")</f>
        <v>12.133333333333333</v>
      </c>
      <c r="H51" s="122" t="s">
        <v>2693</v>
      </c>
      <c r="I51" s="113" t="s">
        <v>64</v>
      </c>
      <c r="J51" s="113" t="s">
        <v>392</v>
      </c>
      <c r="K51" s="123" t="s">
        <v>2699</v>
      </c>
      <c r="L51" s="115" t="s">
        <v>1148</v>
      </c>
      <c r="M51" s="117"/>
      <c r="N51" s="115" t="s">
        <v>27</v>
      </c>
      <c r="O51" s="115" t="s">
        <v>26</v>
      </c>
      <c r="P51" s="78"/>
    </row>
    <row r="52" spans="1:16" s="7" customFormat="1" ht="24.75" customHeight="1" outlineLevel="1" x14ac:dyDescent="0.25">
      <c r="A52" s="144">
        <v>5</v>
      </c>
      <c r="B52" s="122" t="s">
        <v>2665</v>
      </c>
      <c r="C52" s="124" t="s">
        <v>31</v>
      </c>
      <c r="D52" s="121" t="s">
        <v>2688</v>
      </c>
      <c r="E52" s="145">
        <v>42395</v>
      </c>
      <c r="F52" s="145">
        <v>42719</v>
      </c>
      <c r="G52" s="160">
        <f t="shared" si="3"/>
        <v>10.8</v>
      </c>
      <c r="H52" s="119" t="s">
        <v>2694</v>
      </c>
      <c r="I52" s="113" t="s">
        <v>64</v>
      </c>
      <c r="J52" s="113" t="s">
        <v>392</v>
      </c>
      <c r="K52" s="123" t="s">
        <v>2700</v>
      </c>
      <c r="L52" s="115" t="s">
        <v>1148</v>
      </c>
      <c r="M52" s="117"/>
      <c r="N52" s="115" t="s">
        <v>27</v>
      </c>
      <c r="O52" s="115" t="s">
        <v>26</v>
      </c>
      <c r="P52" s="79"/>
    </row>
    <row r="53" spans="1:16" s="7" customFormat="1" ht="24.75" customHeight="1" outlineLevel="1" x14ac:dyDescent="0.25">
      <c r="A53" s="144">
        <v>6</v>
      </c>
      <c r="B53" s="122" t="s">
        <v>2665</v>
      </c>
      <c r="C53" s="124" t="s">
        <v>31</v>
      </c>
      <c r="D53" s="121" t="s">
        <v>2689</v>
      </c>
      <c r="E53" s="145">
        <v>41991</v>
      </c>
      <c r="F53" s="145">
        <v>42369</v>
      </c>
      <c r="G53" s="160">
        <f t="shared" si="3"/>
        <v>12.6</v>
      </c>
      <c r="H53" s="119" t="s">
        <v>2695</v>
      </c>
      <c r="I53" s="113" t="s">
        <v>64</v>
      </c>
      <c r="J53" s="113" t="s">
        <v>392</v>
      </c>
      <c r="K53" s="123" t="s">
        <v>2701</v>
      </c>
      <c r="L53" s="115" t="s">
        <v>1148</v>
      </c>
      <c r="M53" s="117"/>
      <c r="N53" s="115" t="s">
        <v>27</v>
      </c>
      <c r="O53" s="115" t="s">
        <v>26</v>
      </c>
      <c r="P53" s="79"/>
    </row>
    <row r="54" spans="1:16" s="7" customFormat="1" ht="24.75" customHeight="1" outlineLevel="1" x14ac:dyDescent="0.25">
      <c r="A54" s="144">
        <v>7</v>
      </c>
      <c r="B54" s="122" t="s">
        <v>2665</v>
      </c>
      <c r="C54" s="124" t="s">
        <v>31</v>
      </c>
      <c r="D54" s="121" t="s">
        <v>2690</v>
      </c>
      <c r="E54" s="145">
        <v>41250</v>
      </c>
      <c r="F54" s="145">
        <v>42004</v>
      </c>
      <c r="G54" s="160">
        <f t="shared" si="3"/>
        <v>25.133333333333333</v>
      </c>
      <c r="H54" s="122" t="s">
        <v>2696</v>
      </c>
      <c r="I54" s="113" t="s">
        <v>64</v>
      </c>
      <c r="J54" s="113" t="s">
        <v>392</v>
      </c>
      <c r="K54" s="118" t="s">
        <v>2702</v>
      </c>
      <c r="L54" s="115" t="s">
        <v>1148</v>
      </c>
      <c r="M54" s="117"/>
      <c r="N54" s="115" t="s">
        <v>27</v>
      </c>
      <c r="O54" s="115" t="s">
        <v>26</v>
      </c>
      <c r="P54" s="79"/>
    </row>
    <row r="55" spans="1:16" s="7" customFormat="1" ht="24.75" customHeight="1" outlineLevel="1" x14ac:dyDescent="0.25">
      <c r="A55" s="144">
        <v>8</v>
      </c>
      <c r="B55" s="122" t="s">
        <v>2665</v>
      </c>
      <c r="C55" s="124" t="s">
        <v>31</v>
      </c>
      <c r="D55" s="110" t="s">
        <v>2705</v>
      </c>
      <c r="E55" s="145">
        <v>41093</v>
      </c>
      <c r="F55" s="145">
        <v>41273</v>
      </c>
      <c r="G55" s="160">
        <f t="shared" si="3"/>
        <v>6</v>
      </c>
      <c r="H55" s="122" t="s">
        <v>2706</v>
      </c>
      <c r="I55" s="113" t="s">
        <v>64</v>
      </c>
      <c r="J55" s="113" t="s">
        <v>392</v>
      </c>
      <c r="K55" s="118">
        <v>291340800</v>
      </c>
      <c r="L55" s="115" t="s">
        <v>1148</v>
      </c>
      <c r="M55" s="117"/>
      <c r="N55" s="115" t="s">
        <v>27</v>
      </c>
      <c r="O55" s="115" t="s">
        <v>26</v>
      </c>
      <c r="P55" s="79"/>
    </row>
    <row r="56" spans="1:16" s="7" customFormat="1" ht="24.75" customHeight="1" outlineLevel="1" x14ac:dyDescent="0.25">
      <c r="A56" s="144">
        <v>9</v>
      </c>
      <c r="B56" s="122" t="s">
        <v>2665</v>
      </c>
      <c r="C56" s="124" t="s">
        <v>31</v>
      </c>
      <c r="D56" s="110" t="s">
        <v>2707</v>
      </c>
      <c r="E56" s="145">
        <v>40935</v>
      </c>
      <c r="F56" s="145">
        <v>41090</v>
      </c>
      <c r="G56" s="160">
        <f t="shared" si="3"/>
        <v>5.166666666666667</v>
      </c>
      <c r="H56" s="122" t="s">
        <v>2708</v>
      </c>
      <c r="I56" s="113" t="s">
        <v>64</v>
      </c>
      <c r="J56" s="113" t="s">
        <v>392</v>
      </c>
      <c r="K56" s="118">
        <v>67744090</v>
      </c>
      <c r="L56" s="115" t="s">
        <v>1148</v>
      </c>
      <c r="M56" s="117"/>
      <c r="N56" s="115" t="s">
        <v>27</v>
      </c>
      <c r="O56" s="115" t="s">
        <v>26</v>
      </c>
      <c r="P56" s="79"/>
    </row>
    <row r="57" spans="1:16" s="7" customFormat="1" ht="24.75" customHeight="1" outlineLevel="1" x14ac:dyDescent="0.25">
      <c r="A57" s="144">
        <v>10</v>
      </c>
      <c r="B57" s="122" t="s">
        <v>2665</v>
      </c>
      <c r="C57" s="124" t="s">
        <v>31</v>
      </c>
      <c r="D57" s="63" t="s">
        <v>2709</v>
      </c>
      <c r="E57" s="145">
        <v>40574</v>
      </c>
      <c r="F57" s="145">
        <v>40908</v>
      </c>
      <c r="G57" s="160">
        <f t="shared" si="3"/>
        <v>11.133333333333333</v>
      </c>
      <c r="H57" s="122" t="s">
        <v>2710</v>
      </c>
      <c r="I57" s="63" t="s">
        <v>64</v>
      </c>
      <c r="J57" s="63" t="s">
        <v>392</v>
      </c>
      <c r="K57" s="66">
        <v>119281543</v>
      </c>
      <c r="L57" s="65" t="s">
        <v>1148</v>
      </c>
      <c r="M57" s="67"/>
      <c r="N57" s="65" t="s">
        <v>27</v>
      </c>
      <c r="O57" s="65" t="s">
        <v>26</v>
      </c>
      <c r="P57" s="79"/>
    </row>
    <row r="58" spans="1:16" s="7" customFormat="1" ht="24.75" customHeight="1" outlineLevel="1" x14ac:dyDescent="0.25">
      <c r="A58" s="144">
        <v>11</v>
      </c>
      <c r="B58" s="122" t="s">
        <v>2665</v>
      </c>
      <c r="C58" s="124" t="s">
        <v>31</v>
      </c>
      <c r="D58" s="63" t="s">
        <v>2711</v>
      </c>
      <c r="E58" s="145">
        <v>40210</v>
      </c>
      <c r="F58" s="145">
        <v>40543</v>
      </c>
      <c r="G58" s="160">
        <f t="shared" si="3"/>
        <v>11.1</v>
      </c>
      <c r="H58" s="64" t="s">
        <v>2712</v>
      </c>
      <c r="I58" s="63" t="s">
        <v>64</v>
      </c>
      <c r="J58" s="63" t="s">
        <v>392</v>
      </c>
      <c r="K58" s="66">
        <v>114695924</v>
      </c>
      <c r="L58" s="65" t="s">
        <v>1148</v>
      </c>
      <c r="M58" s="67"/>
      <c r="N58" s="65" t="s">
        <v>27</v>
      </c>
      <c r="O58" s="65" t="s">
        <v>26</v>
      </c>
      <c r="P58" s="79"/>
    </row>
    <row r="59" spans="1:16" s="7" customFormat="1" ht="24.75" customHeight="1" outlineLevel="1" x14ac:dyDescent="0.25">
      <c r="A59" s="144">
        <v>12</v>
      </c>
      <c r="B59" s="64" t="s">
        <v>2665</v>
      </c>
      <c r="C59" s="65" t="s">
        <v>31</v>
      </c>
      <c r="D59" s="63" t="s">
        <v>2713</v>
      </c>
      <c r="E59" s="145">
        <v>39846</v>
      </c>
      <c r="F59" s="145">
        <v>40178</v>
      </c>
      <c r="G59" s="160">
        <f t="shared" si="3"/>
        <v>11.066666666666666</v>
      </c>
      <c r="H59" s="64" t="s">
        <v>2714</v>
      </c>
      <c r="I59" s="63" t="s">
        <v>64</v>
      </c>
      <c r="J59" s="63" t="s">
        <v>392</v>
      </c>
      <c r="K59" s="66">
        <v>109659484</v>
      </c>
      <c r="L59" s="65" t="s">
        <v>1148</v>
      </c>
      <c r="M59" s="67"/>
      <c r="N59" s="65" t="s">
        <v>27</v>
      </c>
      <c r="O59" s="65" t="s">
        <v>26</v>
      </c>
      <c r="P59" s="79"/>
    </row>
    <row r="60" spans="1:16" s="7" customFormat="1" ht="24.75" customHeight="1" outlineLevel="1" x14ac:dyDescent="0.25">
      <c r="A60" s="144">
        <v>13</v>
      </c>
      <c r="B60" s="64" t="s">
        <v>2665</v>
      </c>
      <c r="C60" s="65" t="s">
        <v>31</v>
      </c>
      <c r="D60" s="63" t="s">
        <v>2715</v>
      </c>
      <c r="E60" s="145">
        <v>39479</v>
      </c>
      <c r="F60" s="145">
        <v>39813</v>
      </c>
      <c r="G60" s="160">
        <f t="shared" si="3"/>
        <v>11.133333333333333</v>
      </c>
      <c r="H60" s="64" t="s">
        <v>2716</v>
      </c>
      <c r="I60" s="63" t="s">
        <v>64</v>
      </c>
      <c r="J60" s="63" t="s">
        <v>392</v>
      </c>
      <c r="K60" s="66">
        <v>104810128</v>
      </c>
      <c r="L60" s="65" t="s">
        <v>1148</v>
      </c>
      <c r="M60" s="67"/>
      <c r="N60" s="65" t="s">
        <v>27</v>
      </c>
      <c r="O60" s="65" t="s">
        <v>26</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43878</v>
      </c>
      <c r="F114" s="145">
        <v>44196</v>
      </c>
      <c r="G114" s="160">
        <f>IF(AND(E114&lt;&gt;"",F114&lt;&gt;""),((F114-E114)/30),"")</f>
        <v>10.6</v>
      </c>
      <c r="H114" s="122"/>
      <c r="I114" s="121" t="s">
        <v>64</v>
      </c>
      <c r="J114" s="121" t="s">
        <v>392</v>
      </c>
      <c r="K114" s="123">
        <v>510082458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13409107.5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28398</v>
      </c>
      <c r="D193" s="5"/>
      <c r="E193" s="126">
        <v>2357</v>
      </c>
      <c r="F193" s="5"/>
      <c r="G193" s="5"/>
      <c r="H193" s="147" t="s">
        <v>2681</v>
      </c>
      <c r="J193" s="5"/>
      <c r="K193" s="127">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2683</v>
      </c>
      <c r="L211" s="21"/>
      <c r="M211" s="21"/>
      <c r="N211" s="21"/>
      <c r="O211" s="8"/>
    </row>
    <row r="212" spans="1:15" x14ac:dyDescent="0.25">
      <c r="A212" s="9"/>
      <c r="B212" s="27" t="s">
        <v>2619</v>
      </c>
      <c r="C212" s="147" t="s">
        <v>2679</v>
      </c>
      <c r="D212" s="21"/>
      <c r="G212" s="27" t="s">
        <v>2621</v>
      </c>
      <c r="H212" s="148" t="s">
        <v>2703</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2020-12-24T18:24:36Z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