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<sst xmlns="http://schemas.openxmlformats.org/spreadsheetml/2006/main" count="3138" uniqueCount="2711">
  <si>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</si>
  <si>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</si>
  <si>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</si>
  <si>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</si>
  <si>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</si>
  <si>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</si>
  <si>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</si>
  <si>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</si>
  <si>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</si>
  <si>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</si>
  <si>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</si>
  <si>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</si>
  <si>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</si>
  <si>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</si>
  <si>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</si>
  <si>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</si>
  <si>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</si>
  <si>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</si>
  <si>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</si>
  <si>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</si>
  <si>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</si>
  <si>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</si>
  <si>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</si>
  <si>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</si>
  <si>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</si>
  <si>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</si>
  <si>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</si>
  <si>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</si>
  <si>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</si>
  <si>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</si>
  <si>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</si>
  <si>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</si>
  <si>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</si>
  <si>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</si>
  <si>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</si>
  <si>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</si>
  <si>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</si>
  <si>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</si>
  <si>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</si>
  <si>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</si>
  <si>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</si>
  <si>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</si>
  <si>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</si>
  <si>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</si>
  <si>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</si>
  <si>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</si>
  <si>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</si>
  <si>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</si>
  <si>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</si>
  <si>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</si>
  <si>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</si>
  <si>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</si>
  <si>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</si>
  <si>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</si>
  <si>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</si>
  <si>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</si>
  <si>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</si>
  <si>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</si>
  <si>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</si>
  <si>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</si>
  <si>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</si>
  <si>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</si>
  <si>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</si>
  <si>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</si>
  <si>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</si>
  <si>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</si>
  <si>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</si>
  <si>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</si>
  <si>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</si>
  <si>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</si>
  <si>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</si>
  <si>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</si>
  <si>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</si>
  <si>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</si>
  <si>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</si>
  <si>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</si>
  <si>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</si>
  <si>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</si>
  <si>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</si>
  <si>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</si>
  <si>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</si>
  <si>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</si>
  <si>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</si>
  <si>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</si>
  <si>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</si>
  <si>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</si>
  <si>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</si>
  <si>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</si>
  <si>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</si>
  <si>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</si>
  <si>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</si>
  <si>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</si>
  <si>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</si>
  <si>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</si>
  <si>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</si>
  <si>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</si>
  <si>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</si>
  <si>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</si>
  <si>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</si>
  <si>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</si>
  <si>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</si>
  <si>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</si>
  <si>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</si>
  <si>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</si>
  <si>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</si>
  <si>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</si>
  <si>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</si>
  <si>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</si>
  <si>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</si>
  <si>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</si>
  <si>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</si>
  <si>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</si>
  <si>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</si>
  <si>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</si>
  <si>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</si>
  <si>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</si>
  <si>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</si>
  <si>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</si>
  <si>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</si>
  <si>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</si>
  <si>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</si>
  <si>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</si>
  <si>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</si>
  <si>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</si>
  <si>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</si>
  <si>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</si>
  <si>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</si>
  <si>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</si>
  <si>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</si>
  <si>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</si>
  <si>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</si>
  <si>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</si>
  <si>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</si>
  <si>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</si>
  <si>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</si>
  <si>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</si>
  <si>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</si>
  <si>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</si>
  <si>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</si>
  <si>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</si>
  <si>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</si>
  <si>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</si>
  <si>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</si>
  <si>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</si>
  <si>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</si>
  <si>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</si>
  <si>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</si>
  <si>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</si>
  <si>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</si>
  <si>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</si>
  <si>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</si>
  <si>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</si>
  <si>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</si>
  <si>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</si>
  <si>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</si>
  <si>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</si>
  <si>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</si>
  <si>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</si>
  <si>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</si>
  <si>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</si>
  <si>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</si>
  <si>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</si>
  <si>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</si>
  <si>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</si>
  <si>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</si>
  <si>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</si>
  <si>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</si>
  <si>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</si>
  <si>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</si>
  <si>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</si>
  <si>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</si>
  <si>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</si>
  <si>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</si>
  <si>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</si>
  <si>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</si>
  <si>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</si>
  <si>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</si>
  <si>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</si>
  <si>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</si>
  <si>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</si>
  <si>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</si>
  <si>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</si>
  <si>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</si>
  <si>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</si>
  <si>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</si>
  <si>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</si>
  <si>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</si>
  <si>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</si>
  <si>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</si>
  <si>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</si>
  <si>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</si>
  <si>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</si>
  <si>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</si>
  <si>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</si>
  <si>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</si>
  <si>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</si>
  <si>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</si>
  <si>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</si>
  <si>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</si>
  <si>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</si>
  <si>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</si>
  <si>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</si>
  <si>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</si>
  <si>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</si>
  <si>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</si>
  <si>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</si>
  <si>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</si>
  <si>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</si>
  <si>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</si>
  <si>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</si>
  <si>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</si>
  <si>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</si>
  <si>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</si>
  <si>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</si>
  <si>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</si>
  <si>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</si>
  <si>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</si>
  <si>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</si>
  <si>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</si>
  <si>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</si>
  <si>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</si>
  <si>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</si>
  <si>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</si>
  <si>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</si>
  <si>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</si>
  <si>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</si>
  <si>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</si>
  <si>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</si>
  <si>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</si>
  <si>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</si>
  <si>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</si>
  <si>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</si>
  <si>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</si>
  <si>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</si>
  <si>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</si>
  <si>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</si>
  <si>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</si>
  <si>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</si>
  <si>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</si>
  <si>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</si>
  <si>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</si>
  <si>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</si>
  <si>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</si>
  <si>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</si>
  <si>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</si>
  <si>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</si>
  <si>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</si>
  <si>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</si>
  <si>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</si>
  <si>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</si>
  <si>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</si>
  <si>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</si>
  <si>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</si>
  <si>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</si>
  <si>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</si>
  <si>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</si>
  <si>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</si>
  <si>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</si>
  <si>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</si>
  <si>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</si>
  <si>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</si>
  <si>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</si>
  <si>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</si>
  <si>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</si>
  <si>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</si>
  <si>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</si>
  <si>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</si>
  <si>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</si>
  <si>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</si>
  <si>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</si>
  <si>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</si>
  <si>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</si>
  <si>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</si>
  <si>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</si>
  <si>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</si>
  <si>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</si>
  <si>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</si>
  <si>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</si>
  <si>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</si>
  <si>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</si>
  <si>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</si>
  <si>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</si>
  <si>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</si>
  <si>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</si>
  <si>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</si>
  <si>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</si>
  <si>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</si>
  <si>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</si>
  <si>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</si>
  <si>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</si>
  <si>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</si>
  <si>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</si>
  <si>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</si>
  <si>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</si>
  <si>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</si>
  <si>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</si>
  <si>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</si>
  <si>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</si>
  <si>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</si>
  <si>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</si>
  <si>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</si>
  <si>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</si>
  <si>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</si>
  <si>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</si>
  <si>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</si>
  <si>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</si>
  <si>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</si>
  <si>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</si>
  <si>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</si>
  <si>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</si>
  <si>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</si>
  <si>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</si>
  <si>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</si>
  <si>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</si>
  <si>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</si>
  <si>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</si>
  <si>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</si>
  <si>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</si>
  <si>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</si>
  <si>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</si>
  <si>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</si>
  <si>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</si>
  <si>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</si>
  <si>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</si>
  <si>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</si>
  <si>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</si>
  <si>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</si>
  <si>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</si>
  <si>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</si>
  <si>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</si>
  <si>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</si>
  <si>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</si>
  <si>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</si>
  <si>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</si>
  <si>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</si>
  <si>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</si>
  <si>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</si>
  <si>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</si>
  <si>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</si>
  <si>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</si>
  <si>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</si>
  <si>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</si>
  <si>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</si>
  <si>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</si>
  <si>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</si>
  <si>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</si>
  <si>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</si>
  <si>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</si>
  <si>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</si>
  <si>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</si>
  <si>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</si>
  <si>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</si>
  <si>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</si>
  <si>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</si>
  <si>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</si>
  <si>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</si>
  <si>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</si>
  <si>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</si>
  <si>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</si>
  <si>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</si>
  <si>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</si>
  <si>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</si>
  <si>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</si>
  <si>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</si>
  <si>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</si>
  <si>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</si>
  <si>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</si>
  <si>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</si>
  <si>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</si>
  <si>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</si>
  <si>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</si>
  <si>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</si>
  <si>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</si>
  <si>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</si>
  <si>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</si>
  <si>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</si>
  <si>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</si>
  <si>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</si>
  <si>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</si>
  <si>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</si>
  <si>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</si>
  <si>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</si>
  <si>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</si>
  <si>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</si>
  <si>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</si>
  <si>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</si>
  <si>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</si>
  <si>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</si>
  <si>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</si>
  <si>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</si>
  <si>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</si>
  <si>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</si>
  <si>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</si>
  <si>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</si>
  <si>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</si>
  <si>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</si>
  <si>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</si>
  <si>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</si>
  <si>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</si>
  <si>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</si>
  <si>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</si>
  <si>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</si>
  <si>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</si>
  <si>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</si>
  <si>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</si>
  <si>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</si>
  <si>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</si>
  <si>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</si>
  <si>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</si>
  <si>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</si>
  <si>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</si>
  <si>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</si>
  <si>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</si>
  <si>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</si>
  <si>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</si>
  <si>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</si>
  <si>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</si>
  <si>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</si>
  <si>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</si>
  <si>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</si>
  <si>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</si>
  <si>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</si>
  <si>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</si>
  <si>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</si>
  <si>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</si>
  <si>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</si>
  <si>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</si>
  <si>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</si>
  <si>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</si>
  <si>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</si>
  <si>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</si>
  <si>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</si>
  <si>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</si>
  <si>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</si>
  <si>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</si>
  <si>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</si>
  <si>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</si>
  <si>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</si>
  <si>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</si>
  <si>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</si>
  <si>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</si>
  <si>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</si>
  <si>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</si>
  <si>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</si>
  <si>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</si>
  <si>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</si>
  <si>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</si>
  <si>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</si>
  <si>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</si>
  <si>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</si>
  <si>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</si>
  <si>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</si>
  <si>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</si>
  <si>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</si>
  <si>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</si>
  <si>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</si>
  <si>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</si>
  <si>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</si>
  <si>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</si>
  <si>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</si>
  <si>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</si>
  <si>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</si>
  <si>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</si>
  <si>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</si>
  <si>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</si>
  <si>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</si>
  <si>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</si>
  <si>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</si>
  <si>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</si>
  <si>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</si>
  <si>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</si>
  <si>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</si>
  <si>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</si>
  <si>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</si>
  <si>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</si>
  <si>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</si>
  <si>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</si>
  <si>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</si>
  <si>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</si>
  <si>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</si>
  <si>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</si>
  <si>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</si>
  <si>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</si>
  <si>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</si>
  <si>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</si>
  <si>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</si>
  <si>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</si>
  <si>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</si>
  <si>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</si>
  <si>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</si>
  <si>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</si>
  <si>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</si>
  <si>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</si>
  <si>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</si>
  <si>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</si>
  <si>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</si>
  <si>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</si>
  <si>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</si>
  <si>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</si>
  <si>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</si>
  <si>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</si>
  <si>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</si>
  <si>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</si>
  <si>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</si>
  <si>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</si>
  <si>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</si>
  <si>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</si>
  <si>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</si>
  <si>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</si>
  <si>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</si>
  <si>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</si>
  <si>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</si>
  <si>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</si>
  <si>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</si>
  <si>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</si>
  <si>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</si>
  <si>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</si>
  <si>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</si>
  <si>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</si>
  <si>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</si>
  <si>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</si>
  <si>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</si>
  <si>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</si>
  <si>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</si>
  <si>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</si>
  <si>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</si>
  <si>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</si>
  <si>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</si>
  <si>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</si>
  <si>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</si>
  <si>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</si>
  <si>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</si>
  <si>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</si>
  <si>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</si>
  <si>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</si>
  <si>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</si>
  <si>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</si>
  <si>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</si>
  <si>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</si>
  <si>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</si>
  <si>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</si>
  <si>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</si>
  <si>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</si>
  <si>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</si>
  <si>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</si>
  <si>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</si>
  <si>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</si>
  <si>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</si>
  <si>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</si>
  <si>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</si>
  <si>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</si>
  <si>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</si>
  <si>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</si>
  <si>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</si>
  <si>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</si>
  <si>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</si>
  <si>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</si>
  <si>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</si>
  <si>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</si>
  <si>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</si>
  <si>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</si>
  <si>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</si>
  <si>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</si>
  <si>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</si>
  <si>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</si>
  <si>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</si>
  <si>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</si>
  <si>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</si>
  <si>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</si>
  <si>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</si>
  <si>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</si>
  <si>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</si>
  <si>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</si>
  <si>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</si>
  <si>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</si>
  <si>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</si>
  <si>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</si>
  <si>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</si>
  <si>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</si>
  <si>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</si>
  <si>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</si>
  <si>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</si>
  <si>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</si>
  <si>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</si>
  <si>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</si>
  <si>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</si>
  <si>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</si>
  <si>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</si>
  <si>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</si>
  <si>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</si>
  <si>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</si>
  <si>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</si>
  <si>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</si>
  <si>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</si>
  <si>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</si>
  <si>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</si>
  <si>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</si>
  <si>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</si>
  <si>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</si>
  <si>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</si>
  <si>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</si>
  <si>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</si>
  <si>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</si>
  <si>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</si>
  <si>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</si>
  <si>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</si>
  <si>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</si>
  <si>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</si>
  <si>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</si>
  <si>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</si>
  <si>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</si>
  <si>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</si>
  <si>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</si>
  <si>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</si>
  <si>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</si>
  <si>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</si>
  <si>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</si>
  <si>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</si>
  <si>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</si>
  <si>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</si>
  <si>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</si>
  <si>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</si>
  <si>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</si>
  <si>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</si>
  <si>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</si>
  <si>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</si>
  <si>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</si>
  <si>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</si>
  <si>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</si>
  <si>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</si>
  <si>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</si>
  <si>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</si>
  <si>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</si>
  <si>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</si>
  <si>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</si>
  <si>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</si>
  <si>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</si>
  <si>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</si>
  <si>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</si>
  <si>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</si>
  <si>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</si>
  <si>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</si>
  <si>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</si>
  <si>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</si>
  <si>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</si>
  <si>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</si>
  <si>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</si>
  <si>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</si>
  <si>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</si>
  <si>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</si>
  <si>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</si>
  <si>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</si>
  <si>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</si>
  <si>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</si>
  <si>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</si>
  <si>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</si>
  <si>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</si>
  <si>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</si>
  <si>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</si>
  <si>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</si>
  <si>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</si>
  <si>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</si>
  <si>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</si>
  <si>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</si>
  <si>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</si>
  <si>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</si>
  <si>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</si>
  <si>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</si>
  <si>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</si>
  <si>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</si>
  <si>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</si>
  <si>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</si>
  <si>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</si>
  <si>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</si>
  <si>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</si>
  <si>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</si>
  <si>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</si>
  <si>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</si>
  <si>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</si>
  <si>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</si>
  <si>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</si>
  <si>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</si>
  <si>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</si>
  <si>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</si>
  <si>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</si>
  <si>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</si>
  <si>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</si>
  <si>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</si>
  <si>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</si>
  <si>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</si>
  <si>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</si>
  <si>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</si>
  <si>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</si>
  <si>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</si>
  <si>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</si>
  <si>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</si>
  <si>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</si>
  <si>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</si>
  <si>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</si>
  <si>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</si>
  <si>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</si>
  <si>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</si>
  <si>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</si>
  <si>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</si>
  <si>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</si>
  <si>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</si>
  <si>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</si>
  <si>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</si>
  <si>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</si>
  <si>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</si>
  <si>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</si>
  <si>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</si>
  <si>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</si>
  <si>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</si>
  <si>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</si>
  <si>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</si>
  <si>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</si>
  <si>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</si>
  <si>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</si>
  <si>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</si>
  <si>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</si>
  <si>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</si>
  <si>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</si>
  <si>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</si>
  <si>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</si>
  <si>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</si>
  <si>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</si>
  <si>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</si>
  <si>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</si>
  <si>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</si>
  <si>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</si>
  <si>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</si>
  <si>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</si>
  <si>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</si>
  <si>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</si>
  <si>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</si>
  <si>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</si>
  <si>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</si>
  <si>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</si>
  <si>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</si>
  <si>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</si>
  <si>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</si>
  <si>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</si>
  <si>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</si>
  <si>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</si>
  <si>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</si>
  <si>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</si>
  <si>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</si>
  <si>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</si>
  <si>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</si>
  <si>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</si>
  <si>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</si>
  <si>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</si>
  <si>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</si>
  <si>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</si>
  <si>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</si>
  <si>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</si>
  <si>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</si>
  <si>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</si>
  <si>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</si>
  <si>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</si>
  <si>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</si>
  <si>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</si>
  <si>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</si>
  <si>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</si>
  <si>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</si>
  <si>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</si>
  <si>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</si>
  <si>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</si>
  <si>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</si>
  <si>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</si>
  <si>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</si>
  <si>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</si>
  <si>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</si>
  <si>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</si>
  <si>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</si>
  <si>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</si>
  <si>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</si>
  <si>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</si>
  <si>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</si>
  <si>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</si>
  <si>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</si>
  <si>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</si>
  <si>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</si>
  <si>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</si>
  <si>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</si>
  <si>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</si>
  <si>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</si>
  <si>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</si>
  <si>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</si>
  <si>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</si>
  <si>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</si>
  <si>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</si>
  <si>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</si>
  <si>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</si>
  <si>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</si>
  <si>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</si>
  <si>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</si>
  <si>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</si>
  <si>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</si>
  <si>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</si>
  <si>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</si>
  <si>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</si>
  <si>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</si>
  <si>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</si>
  <si>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</si>
  <si>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</si>
  <si>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</si>
  <si>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</si>
  <si>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</si>
  <si>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</si>
  <si>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</si>
  <si>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</si>
  <si>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</si>
  <si>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</si>
  <si>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</si>
  <si>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</si>
  <si>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</si>
  <si>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</si>
  <si>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</si>
  <si>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</si>
  <si>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</si>
  <si>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</si>
  <si>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</si>
  <si>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</si>
  <si>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</si>
  <si>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</si>
  <si>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</si>
  <si>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</si>
  <si>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</si>
  <si>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</si>
  <si>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</si>
  <si>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</si>
  <si>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</si>
  <si>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</si>
  <si>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</si>
  <si>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</si>
  <si>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</si>
  <si>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</si>
  <si>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</si>
  <si>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</si>
  <si>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</si>
  <si>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</si>
  <si>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</si>
  <si>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</si>
  <si>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</si>
  <si>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</si>
  <si>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</si>
  <si>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</si>
  <si>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</si>
  <si>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</si>
  <si>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</si>
  <si>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</si>
  <si>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</si>
  <si>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</si>
  <si>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</si>
  <si>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</si>
  <si>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</si>
  <si>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</si>
  <si>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</si>
  <si>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</si>
  <si>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</si>
  <si>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</si>
  <si>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</si>
  <si>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</si>
  <si>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</si>
  <si>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</si>
  <si>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</si>
  <si>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</si>
  <si>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</si>
  <si>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</si>
  <si>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</si>
  <si>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</si>
  <si>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</si>
  <si>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</si>
  <si>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</si>
  <si>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</si>
  <si>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</si>
  <si>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</si>
  <si>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</si>
  <si>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</si>
  <si>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</si>
  <si>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</si>
  <si>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</si>
  <si>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</si>
  <si>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</si>
  <si>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</si>
  <si>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</si>
  <si>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</si>
  <si>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</si>
  <si>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</si>
  <si>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</si>
  <si>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</si>
  <si>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</si>
  <si>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</si>
  <si>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</si>
  <si>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</si>
  <si>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</si>
  <si>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</si>
  <si>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</si>
  <si>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</si>
  <si>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</si>
  <si>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</si>
  <si>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</si>
  <si>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</si>
  <si>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</si>
  <si>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</si>
  <si>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</si>
  <si>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</si>
  <si>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</si>
  <si>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</si>
  <si>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</si>
  <si>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</si>
  <si>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</si>
  <si>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</si>
  <si>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</si>
  <si>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</si>
  <si>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</si>
  <si>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</si>
  <si>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</si>
  <si>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</si>
  <si>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</si>
  <si>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</si>
  <si>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</si>
  <si>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</si>
  <si>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</si>
  <si>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</si>
  <si>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</si>
  <si>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</si>
  <si>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</si>
  <si>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</si>
  <si>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</si>
  <si>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</si>
  <si>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</si>
  <si>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</si>
  <si>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</si>
  <si>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</si>
  <si>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</si>
  <si>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</si>
  <si>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</si>
  <si>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</si>
  <si>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</si>
  <si>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</si>
  <si>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</si>
  <si>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</si>
  <si>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</si>
  <si>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</si>
  <si>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</si>
  <si>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</si>
  <si>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</si>
  <si>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</si>
  <si>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</si>
  <si>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</si>
  <si>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</si>
  <si>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</si>
  <si>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</si>
  <si>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</si>
  <si>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</si>
  <si>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</si>
  <si>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</si>
  <si>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</si>
  <si>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</si>
  <si>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</si>
  <si>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</si>
  <si>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</si>
  <si>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</si>
  <si>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</si>
  <si>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</si>
  <si>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</si>
  <si>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</si>
  <si>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</si>
  <si>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</si>
  <si>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</si>
  <si>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</si>
  <si>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</si>
  <si>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</si>
  <si>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</si>
  <si>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</si>
  <si>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</si>
  <si>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</si>
  <si>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</si>
  <si>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</si>
  <si>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</si>
  <si>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</si>
  <si>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</si>
  <si>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</si>
  <si>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</si>
  <si>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</si>
  <si>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</si>
  <si>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</si>
  <si>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</si>
  <si>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</si>
  <si>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</si>
  <si>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</si>
  <si>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</si>
  <si>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</si>
  <si>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</si>
  <si>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</si>
  <si>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</si>
  <si>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</si>
  <si>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</si>
  <si>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</si>
  <si>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</si>
  <si>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</si>
  <si>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</si>
  <si>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</si>
  <si>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</si>
  <si>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</si>
  <si>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</si>
  <si>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</si>
  <si>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</si>
  <si>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</si>
  <si>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</si>
  <si>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</si>
  <si>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</si>
  <si>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</si>
  <si>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</si>
  <si>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</si>
  <si>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</si>
  <si>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</si>
  <si>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</si>
  <si>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</si>
  <si>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</si>
  <si>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</si>
  <si>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</si>
  <si>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</si>
  <si>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</si>
  <si>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</si>
  <si>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</si>
  <si>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</si>
  <si>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</si>
  <si>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</si>
  <si>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</si>
  <si>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</si>
  <si>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</si>
  <si>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</si>
  <si>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</si>
  <si>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</si>
  <si>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</si>
  <si>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</si>
  <si>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</si>
  <si>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</si>
  <si>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</si>
  <si>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</si>
  <si>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</si>
  <si>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</si>
  <si>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</si>
  <si>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</si>
  <si>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</si>
  <si>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</si>
  <si>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</si>
  <si>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</si>
  <si>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</si>
  <si>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</si>
  <si>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</si>
  <si>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</si>
  <si>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</si>
  <si>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</si>
  <si>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</si>
  <si>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</si>
  <si>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</si>
  <si>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</si>
  <si>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</si>
  <si>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</si>
  <si>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</si>
  <si>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</si>
  <si>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</si>
  <si>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</si>
  <si>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</si>
  <si>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</si>
  <si>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</si>
  <si>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</si>
  <si>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</si>
  <si>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</si>
  <si>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</si>
  <si>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</si>
  <si>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</si>
  <si>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</si>
  <si>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</si>
  <si>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</si>
  <si>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</si>
  <si>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</si>
  <si>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</si>
  <si>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</si>
  <si>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</si>
  <si>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</si>
  <si>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</si>
  <si>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</si>
  <si>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</si>
  <si>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</si>
  <si>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</si>
  <si>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</si>
  <si>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</si>
  <si>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</si>
  <si>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</si>
  <si>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</si>
  <si>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</si>
  <si>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</si>
  <si>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</si>
  <si>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</si>
  <si>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</si>
  <si>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</si>
  <si>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</si>
  <si>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</si>
  <si>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</si>
  <si>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</si>
  <si>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</si>
  <si>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</si>
  <si>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</si>
  <si>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</si>
  <si>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</si>
  <si>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</si>
  <si>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</si>
  <si>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</si>
  <si>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</si>
  <si>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</si>
  <si>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</si>
  <si>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</si>
  <si>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</si>
  <si>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</si>
  <si>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</si>
  <si>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</si>
  <si>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</si>
  <si>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</si>
  <si>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</si>
  <si>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</si>
  <si>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</si>
  <si>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</si>
  <si>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</si>
  <si>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</si>
  <si>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</si>
  <si>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</si>
  <si>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</si>
  <si>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</si>
  <si>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</si>
  <si>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</si>
  <si>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</si>
  <si>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</si>
  <si>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</si>
  <si>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</si>
  <si>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</si>
  <si>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</si>
  <si>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</si>
  <si>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</si>
  <si>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</si>
  <si>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</si>
  <si>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</si>
  <si>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</si>
  <si>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</si>
  <si>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</si>
  <si>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</si>
  <si>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</si>
  <si>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</si>
  <si>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</si>
  <si>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</si>
  <si>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</si>
  <si>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</si>
  <si>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</si>
  <si>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</si>
  <si>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</si>
  <si>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</si>
  <si>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</si>
  <si>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</si>
  <si>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</si>
  <si>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</si>
  <si>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</si>
  <si>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</si>
  <si>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</si>
  <si>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</si>
  <si>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</si>
  <si>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</si>
  <si>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</si>
  <si>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</si>
  <si>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</si>
  <si>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</si>
  <si>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</si>
  <si>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</si>
  <si>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</si>
  <si>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</si>
  <si>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</si>
  <si>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</si>
  <si>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</si>
  <si>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</si>
  <si>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</si>
  <si>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</si>
  <si>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</si>
  <si>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</si>
  <si>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</si>
  <si>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</si>
  <si>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</si>
  <si>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</si>
  <si>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</si>
  <si>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</si>
  <si>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</si>
  <si>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</si>
  <si>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</si>
  <si>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</si>
  <si>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</si>
  <si>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</si>
  <si>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</si>
  <si>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</si>
  <si>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</si>
  <si>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</si>
  <si>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</si>
  <si>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</si>
  <si>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</si>
  <si>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</si>
  <si>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</si>
  <si>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</si>
  <si>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</si>
  <si>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</si>
  <si>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</si>
  <si>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</si>
  <si>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</si>
  <si>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</si>
  <si>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</si>
  <si>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</si>
  <si>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</si>
  <si>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</si>
  <si>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</si>
  <si>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</si>
  <si>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</si>
  <si>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</si>
  <si>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</si>
  <si>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</si>
  <si>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</si>
  <si>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</si>
  <si>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</si>
  <si>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</si>
  <si>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</si>
  <si>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</si>
  <si>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</si>
  <si>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</si>
  <si>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</si>
  <si>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</si>
  <si>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</si>
  <si>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</si>
  <si>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</si>
  <si>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</si>
  <si>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</si>
  <si>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</si>
  <si>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</si>
  <si>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</si>
  <si>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</si>
  <si>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</si>
  <si>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</si>
  <si>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</si>
  <si>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</si>
  <si>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</si>
  <si>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</si>
  <si>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</si>
  <si>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</si>
  <si>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</si>
  <si>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</si>
  <si>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</si>
  <si>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</si>
  <si>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</si>
  <si>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</si>
  <si>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</si>
  <si>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</si>
  <si>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</si>
  <si>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</si>
  <si>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</si>
  <si>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</si>
  <si>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</si>
  <si>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</si>
  <si>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</si>
  <si>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</si>
  <si>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</si>
  <si>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</si>
  <si>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</si>
  <si>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</si>
  <si>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</si>
  <si>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</si>
  <si>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</si>
  <si>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</si>
  <si>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</si>
  <si>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</si>
  <si>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</si>
  <si>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</si>
  <si>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</si>
  <si>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</si>
  <si>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</si>
  <si>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</si>
  <si>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</si>
  <si>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</si>
  <si>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</si>
  <si>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</si>
  <si>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</si>
  <si>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</si>
  <si>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</si>
  <si>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</si>
  <si>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</si>
  <si>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</si>
  <si>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</si>
  <si>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</si>
  <si>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</si>
  <si>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</si>
  <si>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</si>
  <si>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</si>
  <si>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</si>
  <si>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</si>
  <si>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</si>
  <si>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</si>
  <si>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</si>
  <si>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</si>
  <si>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</si>
  <si>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</si>
  <si>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</si>
  <si>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</si>
  <si>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</si>
  <si>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</si>
  <si>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</si>
  <si>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</si>
  <si>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</si>
  <si>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</si>
  <si>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</si>
  <si>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</si>
  <si>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</si>
  <si>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</si>
  <si>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</si>
  <si>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</si>
  <si>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</si>
  <si>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</si>
  <si>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</si>
  <si>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</si>
  <si>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</si>
  <si>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</si>
  <si>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</si>
  <si>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</si>
  <si>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</si>
  <si>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</si>
  <si>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</si>
  <si>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</si>
  <si>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</si>
  <si>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</si>
  <si>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</si>
  <si>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</si>
  <si>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</si>
  <si>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</si>
  <si>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</si>
  <si>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</si>
  <si>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</si>
  <si>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</si>
  <si>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</si>
  <si>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</si>
  <si>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</si>
  <si>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</si>
  <si>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</si>
  <si>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</si>
  <si>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</si>
  <si>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</si>
  <si>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</si>
  <si>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</si>
  <si>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</si>
  <si>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</si>
  <si>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</si>
  <si>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</si>
  <si>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</si>
  <si>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</si>
  <si>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</si>
  <si>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</si>
  <si>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</si>
  <si>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</si>
  <si>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</si>
  <si>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</si>
  <si>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</si>
  <si>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</si>
  <si>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</si>
  <si>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</si>
  <si>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</si>
  <si>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</si>
  <si>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</si>
  <si>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</si>
  <si>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</si>
  <si>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</si>
  <si>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</si>
  <si>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</si>
  <si>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</si>
  <si>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</si>
  <si>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</si>
  <si>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</si>
  <si>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</si>
  <si>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</si>
  <si>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</si>
  <si>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</si>
  <si>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</si>
  <si>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</si>
  <si>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</si>
  <si>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</si>
  <si>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</si>
  <si>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</si>
  <si>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</si>
  <si>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</si>
  <si>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</si>
  <si>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</si>
  <si>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</si>
  <si>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</si>
  <si>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</si>
  <si>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</si>
  <si>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</si>
  <si>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</si>
  <si>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</si>
  <si>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</si>
  <si>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</si>
  <si>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</si>
  <si>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</si>
  <si>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</si>
  <si>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</si>
  <si>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</si>
  <si>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</si>
  <si>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</si>
  <si>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</si>
  <si>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</si>
  <si>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</si>
  <si>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</si>
  <si>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</si>
  <si>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</si>
  <si>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</si>
  <si>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</si>
  <si>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</si>
  <si>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</si>
  <si>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</si>
  <si>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</si>
  <si>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</si>
  <si>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</si>
  <si>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</si>
  <si>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</si>
  <si>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</si>
  <si>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</si>
  <si>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</si>
  <si>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</si>
  <si>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</si>
  <si>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</si>
  <si>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</si>
  <si>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</si>
  <si>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</si>
  <si>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</si>
  <si>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</si>
  <si>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</si>
  <si>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</si>
  <si>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</si>
  <si>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</si>
  <si>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</si>
  <si>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</si>
  <si>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</si>
  <si>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</si>
  <si>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</si>
  <si>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</si>
  <si>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</si>
  <si>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</si>
  <si>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</si>
  <si>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</si>
  <si>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</si>
  <si>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</si>
  <si>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</si>
  <si>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</si>
  <si>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</si>
  <si>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</si>
  <si>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</si>
  <si>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</si>
  <si>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</si>
  <si>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</si>
  <si>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</si>
  <si>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</si>
  <si>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</si>
  <si>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</si>
  <si>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</si>
  <si>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</si>
  <si>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</si>
  <si>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</si>
  <si>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</si>
  <si>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</si>
  <si>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</si>
  <si>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</si>
  <si>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</si>
  <si>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</si>
  <si>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</si>
  <si>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</si>
  <si>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</si>
  <si>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</si>
  <si>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</si>
  <si>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</si>
  <si>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</si>
  <si>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</si>
  <si>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</si>
  <si>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</si>
  <si>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</si>
  <si>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</si>
  <si>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</si>
  <si>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</si>
  <si>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</si>
  <si>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</si>
  <si>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</si>
  <si>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</si>
  <si>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</si>
  <si>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</si>
  <si>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</si>
  <si>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</si>
  <si>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</si>
  <si>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</si>
  <si>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</si>
  <si>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</si>
  <si>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</si>
  <si>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</si>
  <si>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</si>
  <si>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</si>
  <si>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</si>
  <si>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</si>
  <si>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</si>
  <si>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</si>
  <si>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</si>
  <si>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</si>
  <si>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</si>
  <si>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</si>
  <si>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</si>
  <si>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</si>
  <si>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</si>
  <si>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</si>
  <si>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</si>
  <si>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</si>
  <si>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</si>
  <si>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</si>
  <si>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</si>
  <si>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</si>
  <si>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</si>
  <si>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</si>
  <si>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</si>
  <si>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</si>
  <si>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</si>
  <si>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</si>
  <si>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</si>
  <si>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</si>
  <si>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</si>
  <si>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</si>
  <si>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</si>
  <si>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</si>
  <si>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</si>
  <si>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</si>
  <si>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</si>
  <si>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</si>
  <si>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</si>
  <si>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</si>
  <si>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</si>
  <si>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</si>
  <si>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</si>
  <si>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</si>
  <si>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</si>
  <si>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</si>
  <si>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</si>
  <si>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</si>
  <si>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</si>
  <si>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</si>
  <si>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</si>
  <si>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</si>
  <si>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</si>
  <si>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</si>
  <si>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</si>
  <si>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</si>
  <si>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</si>
  <si>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</si>
  <si>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</si>
  <si>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</si>
  <si>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</si>
  <si>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</si>
  <si>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</si>
  <si>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</si>
  <si>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</si>
  <si>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</si>
  <si>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</si>
  <si>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</si>
  <si>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</si>
  <si>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</si>
  <si>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</si>
  <si>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</si>
  <si>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</si>
  <si>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</si>
  <si>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</si>
  <si>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</si>
  <si>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</si>
  <si>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</si>
  <si>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</si>
  <si>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</si>
  <si>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</si>
  <si>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</si>
  <si>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</si>
  <si>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</si>
  <si>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</si>
  <si>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</si>
  <si>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</si>
  <si>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</si>
  <si>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</si>
  <si>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</si>
  <si>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</si>
  <si>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</si>
  <si>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</si>
  <si>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</si>
  <si>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</si>
  <si>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</si>
  <si>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</si>
  <si>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</si>
  <si>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</si>
  <si>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</si>
  <si>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</si>
  <si>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</si>
  <si>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</si>
  <si>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</si>
  <si>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</si>
  <si>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</si>
  <si>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</si>
  <si>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</si>
  <si>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</si>
  <si>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</si>
  <si>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</si>
  <si>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</si>
  <si>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</si>
  <si>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</si>
  <si>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</si>
  <si>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</si>
  <si>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</si>
  <si>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</si>
  <si>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</si>
  <si>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</si>
  <si>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</si>
  <si>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</si>
  <si>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</si>
  <si>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</si>
  <si>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</si>
  <si>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</si>
  <si>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</si>
  <si>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</si>
  <si>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</si>
  <si>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</si>
  <si>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</si>
  <si>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</si>
  <si>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</si>
  <si>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</si>
  <si>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</si>
  <si>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</si>
  <si>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</si>
  <si>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</si>
  <si>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</si>
  <si>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</si>
  <si>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</si>
  <si>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</si>
  <si>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</si>
  <si>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</si>
  <si>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</si>
  <si>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</si>
  <si>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</si>
  <si>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</si>
  <si>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</si>
  <si>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</si>
  <si>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</si>
  <si>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</si>
  <si>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</si>
  <si>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</si>
  <si>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</si>
  <si>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</si>
  <si>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</si>
  <si>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</si>
  <si>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</si>
  <si>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</si>
  <si>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</si>
  <si>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</si>
  <si>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</si>
  <si>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</si>
  <si>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</si>
  <si>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</si>
  <si>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</si>
  <si>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</si>
  <si>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</si>
  <si>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</si>
  <si>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</si>
  <si>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</si>
  <si>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</si>
  <si>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</si>
  <si>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</si>
  <si>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</si>
  <si>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</si>
  <si>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</si>
  <si>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</si>
  <si>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</si>
  <si>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</si>
  <si>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</si>
  <si>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</si>
  <si>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</si>
  <si>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</si>
  <si>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</si>
  <si>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</si>
  <si>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</si>
  <si>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</si>
  <si>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</si>
  <si>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</si>
  <si>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</si>
  <si>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</si>
  <si>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</si>
  <si>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</si>
  <si>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</si>
  <si>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</si>
  <si>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</si>
  <si>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</si>
  <si>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</si>
  <si>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</si>
  <si>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</si>
  <si>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</si>
  <si>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</si>
  <si>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</si>
  <si>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</si>
  <si>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</si>
  <si>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</si>
  <si>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</si>
  <si>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</si>
  <si>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</si>
  <si>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</si>
  <si>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</si>
  <si>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</si>
  <si>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</si>
  <si>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</si>
  <si>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</si>
  <si>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</si>
  <si>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</si>
  <si>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</si>
  <si>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</si>
  <si>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</si>
  <si>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</si>
  <si>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</si>
  <si>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</si>
  <si>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</si>
  <si>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</si>
  <si>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</si>
  <si>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</si>
  <si>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</si>
  <si>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</si>
  <si>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</si>
  <si>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</si>
  <si>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</si>
  <si>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</si>
  <si>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</si>
  <si>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</si>
  <si>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</si>
  <si>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</si>
  <si>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</si>
  <si>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</si>
  <si>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</si>
  <si>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</si>
  <si>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</si>
  <si>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</si>
  <si>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</si>
  <si>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</si>
  <si>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</si>
  <si>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</si>
  <si>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</si>
  <si>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</si>
  <si>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</si>
  <si>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</si>
  <si>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</si>
  <si>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</si>
  <si>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</si>
  <si>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</si>
  <si>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</si>
  <si>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</si>
  <si>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</si>
  <si>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</si>
  <si>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</si>
  <si>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</si>
  <si>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</si>
  <si>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</si>
  <si>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</si>
  <si>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</si>
  <si>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</si>
  <si>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</si>
  <si>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</si>
  <si>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</si>
  <si>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</si>
  <si>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</si>
  <si>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</si>
  <si>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</si>
  <si>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</si>
  <si>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</si>
  <si>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</si>
  <si>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</si>
  <si>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</si>
  <si>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</si>
  <si>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</si>
  <si>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</si>
  <si>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</si>
  <si>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</si>
  <si>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</si>
  <si>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</si>
  <si>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</si>
  <si>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</si>
  <si>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</si>
  <si>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</si>
  <si>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</si>
  <si>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</si>
  <si>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</si>
  <si>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</si>
  <si>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</si>
  <si>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</si>
  <si>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</si>
  <si>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</si>
  <si>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</si>
  <si>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</si>
  <si>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</si>
  <si>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</si>
  <si>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</si>
  <si>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</si>
  <si>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</si>
  <si>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</si>
  <si>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</si>
  <si>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</si>
  <si>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</si>
  <si>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</si>
  <si>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</si>
  <si>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</si>
  <si>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</si>
  <si>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</si>
  <si>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</si>
  <si>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</si>
  <si>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</si>
  <si>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</si>
  <si>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</si>
  <si>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</si>
  <si>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</si>
  <si>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</si>
  <si>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</si>
  <si>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</si>
  <si>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</si>
  <si>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</si>
  <si>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</si>
  <si>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</si>
  <si>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</si>
  <si>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</si>
  <si>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</si>
  <si>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</si>
  <si>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</si>
  <si>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</si>
  <si>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</si>
  <si>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</si>
  <si>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</si>
  <si>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</si>
  <si>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</si>
  <si>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</si>
  <si>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</si>
  <si>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</si>
  <si>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</si>
  <si>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</si>
  <si>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</si>
  <si>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</si>
  <si>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</si>
  <si>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</si>
  <si>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</si>
  <si>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</si>
  <si>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</si>
  <si>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</si>
  <si>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</si>
  <si>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</si>
  <si>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</si>
  <si>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</si>
  <si>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</si>
  <si>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</si>
  <si>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</si>
  <si>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</si>
  <si>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</si>
  <si>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</si>
  <si>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</si>
  <si>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</si>
  <si>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</si>
  <si>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</si>
  <si>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</si>
  <si>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</si>
  <si>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</si>
  <si>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</si>
  <si>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</si>
  <si>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</si>
  <si>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</si>
  <si>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</si>
  <si>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</si>
  <si>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</si>
  <si>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</si>
  <si>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</si>
  <si>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</si>
  <si>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</si>
  <si>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</si>
  <si>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</si>
  <si>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</si>
  <si>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</si>
  <si>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</si>
  <si>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</si>
  <si>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</si>
  <si>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</si>
  <si>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</si>
  <si>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</si>
  <si>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</si>
  <si>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</si>
  <si>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</si>
  <si>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</si>
  <si>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</si>
  <si>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</si>
  <si>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</si>
  <si>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</si>
  <si>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</si>
  <si>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</si>
  <si>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</si>
  <si>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</si>
  <si>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</si>
  <si>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</si>
  <si>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</si>
  <si>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</si>
  <si>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</si>
  <si>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</si>
  <si>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</si>
  <si>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</si>
  <si>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</si>
  <si>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</si>
  <si>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</si>
  <si>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</si>
  <si>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</si>
  <si>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</si>
  <si>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</si>
  <si>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</si>
  <si>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</si>
  <si>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</si>
  <si>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</si>
  <si>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</si>
  <si>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</si>
  <si>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</si>
  <si>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</si>
  <si>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</si>
  <si>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</si>
  <si>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</si>
  <si>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</si>
  <si>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</si>
  <si>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</si>
  <si>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</si>
  <si>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</si>
  <si>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</si>
  <si>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</si>
  <si>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</si>
  <si>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</si>
  <si>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</si>
  <si>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</si>
  <si>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</si>
  <si>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</si>
  <si>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</si>
  <si>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</si>
  <si>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</si>
  <si>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</si>
  <si>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</si>
  <si>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</si>
  <si>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</si>
  <si>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</si>
  <si>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</si>
  <si>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</si>
  <si>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</si>
  <si>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</si>
  <si>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</si>
  <si>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</si>
  <si>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</si>
  <si>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</si>
  <si>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</si>
  <si>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</si>
  <si>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</si>
  <si>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</si>
  <si>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</si>
  <si>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</si>
  <si>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</si>
  <si>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</si>
  <si>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</si>
  <si>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</si>
  <si>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</si>
  <si>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</si>
  <si>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</si>
  <si>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</si>
  <si>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</si>
  <si>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</si>
  <si>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</si>
  <si>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</si>
  <si>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</si>
  <si>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</si>
  <si>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</si>
  <si>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</si>
  <si>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</si>
  <si>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</si>
  <si>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</si>
  <si>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</si>
  <si>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</si>
  <si>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</si>
  <si>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</si>
  <si>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</si>
  <si>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</si>
  <si>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</si>
  <si>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</si>
  <si>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</si>
  <si>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</si>
  <si>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</si>
  <si>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</si>
  <si>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</si>
  <si>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</si>
  <si>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</si>
  <si>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</si>
  <si>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</si>
  <si>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</si>
  <si>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</si>
  <si>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</si>
  <si>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</si>
  <si>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</si>
  <si>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</si>
  <si>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</si>
  <si>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</si>
  <si>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</si>
  <si>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</si>
  <si>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</si>
  <si>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</si>
  <si>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</si>
  <si>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</si>
  <si>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</si>
  <si>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</si>
  <si>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</si>
  <si>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</si>
  <si>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</si>
  <si>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</si>
  <si>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</si>
  <si>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</si>
  <si>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</si>
  <si>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</si>
  <si>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</si>
  <si>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</si>
  <si>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</si>
  <si>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</si>
  <si>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</si>
  <si>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</si>
  <si>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</si>
  <si>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</si>
  <si>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</si>
  <si>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</si>
  <si>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</si>
  <si>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</si>
  <si>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</si>
  <si>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</si>
  <si>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</si>
  <si>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</si>
  <si>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</si>
  <si>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</si>
  <si>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</si>
  <si>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</si>
  <si>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</si>
  <si>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</si>
  <si>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</si>
  <si>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</si>
  <si>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</si>
  <si>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</si>
  <si>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</si>
  <si>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</si>
  <si>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</si>
  <si>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</si>
  <si>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</si>
  <si>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</si>
  <si>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</si>
  <si>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</si>
  <si>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</si>
  <si>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</si>
  <si>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</si>
  <si>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</si>
  <si>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</si>
  <si>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</si>
  <si>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</si>
  <si>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</si>
  <si>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</si>
  <si>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</si>
  <si>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</si>
  <si>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</si>
  <si>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</si>
  <si>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</si>
  <si>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</si>
  <si>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</si>
  <si>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</si>
  <si>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</si>
  <si>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</si>
  <si>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</si>
  <si>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</si>
  <si>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</si>
  <si>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</si>
  <si>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</si>
  <si>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</si>
  <si>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</si>
  <si>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</si>
  <si>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</si>
  <si>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</si>
  <si>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</si>
  <si>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</si>
  <si>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</si>
  <si>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</si>
  <si>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</si>
  <si>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</si>
  <si>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</si>
  <si>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</si>
  <si>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</si>
  <si>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</si>
  <si>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</si>
  <si>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</si>
  <si>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</si>
  <si>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</si>
  <si>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</si>
  <si>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</si>
  <si>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</si>
  <si>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</si>
  <si>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</si>
  <si>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</si>
  <si>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</si>
  <si>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</si>
  <si>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</si>
  <si>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</si>
  <si>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</si>
  <si>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</si>
  <si>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</si>
  <si>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</si>
  <si>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</si>
  <si>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</si>
  <si>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</si>
  <si>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</si>
  <si>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</si>
  <si>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</si>
  <si>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</si>
  <si>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</si>
  <si>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</si>
  <si>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</si>
  <si>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</si>
  <si>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</si>
  <si>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</si>
  <si>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</si>
  <si>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</si>
  <si>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</si>
  <si>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</si>
  <si>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</si>
  <si>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</si>
  <si>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</si>
  <si>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</si>
  <si>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</si>
  <si>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</si>
  <si>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</si>
  <si>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</si>
  <si>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</si>
  <si>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</si>
  <si>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</si>
  <si>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</si>
  <si>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</si>
  <si>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</si>
  <si>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</si>
  <si>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</si>
  <si>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</si>
  <si>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</si>
  <si>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</si>
  <si>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</si>
  <si>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</si>
  <si>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</si>
  <si>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</si>
  <si>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</si>
  <si>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</si>
  <si>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</si>
  <si>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</si>
  <si>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</si>
  <si>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</si>
  <si>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</si>
  <si>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</si>
  <si>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</si>
  <si>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</si>
  <si>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</si>
  <si>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</si>
  <si>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</si>
  <si>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</si>
  <si>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</si>
  <si>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</si>
  <si>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</si>
  <si>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</si>
  <si>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</si>
  <si>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</si>
  <si>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</si>
  <si>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</si>
  <si>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</si>
  <si>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</si>
  <si>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</si>
  <si>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</si>
  <si>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</si>
  <si>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</si>
  <si>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</si>
  <si>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</si>
  <si>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</si>
  <si>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</si>
  <si>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</si>
  <si>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</si>
  <si>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</si>
  <si>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</si>
  <si>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</si>
  <si>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</si>
  <si>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</si>
  <si>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</si>
  <si>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</si>
  <si>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</si>
  <si>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</si>
  <si>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</si>
  <si>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</si>
  <si>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</si>
  <si>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</si>
  <si>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</si>
  <si>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</si>
  <si>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</si>
  <si>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</si>
  <si>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</si>
  <si>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</si>
  <si>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</si>
  <si>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</si>
  <si>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</si>
  <si>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</si>
  <si>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</si>
  <si>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</si>
  <si>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</si>
  <si>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</si>
  <si>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</si>
  <si>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</si>
  <si>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</si>
  <si>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</si>
  <si>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</si>
  <si>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</si>
  <si>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</si>
  <si>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</si>
  <si>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</si>
  <si>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</si>
  <si>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</si>
  <si>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</si>
  <si>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</si>
  <si>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</si>
  <si>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</si>
  <si>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</si>
  <si>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</si>
  <si>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</si>
  <si>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</si>
  <si>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</si>
  <si>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</si>
  <si>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</si>
  <si>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</si>
  <si>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</si>
  <si>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</si>
  <si>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</si>
  <si>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</si>
  <si>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</si>
  <si>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</si>
  <si>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</si>
  <si>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</si>
  <si>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</si>
  <si>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</si>
  <si>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</si>
  <si>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</si>
  <si>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</si>
  <si>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</si>
  <si>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</si>
  <si>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</si>
  <si>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</si>
  <si>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</si>
  <si>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</si>
  <si>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</si>
  <si>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</si>
  <si>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</si>
  <si>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</si>
  <si>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</si>
  <si>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</si>
  <si>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</si>
  <si>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</si>
  <si>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</si>
  <si>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</si>
  <si>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</si>
  <si>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</si>
  <si>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</si>
  <si>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</si>
  <si>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</si>
  <si>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</si>
  <si>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</si>
  <si>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</si>
  <si>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</si>
  <si>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</si>
  <si>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</si>
  <si>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</si>
  <si>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</si>
  <si>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</si>
  <si>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</si>
  <si>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</si>
  <si>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</si>
  <si>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</si>
  <si>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</si>
  <si>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</si>
  <si>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</si>
  <si>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</si>
  <si>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</si>
  <si>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</si>
  <si>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</si>
  <si>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</si>
  <si>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</si>
  <si>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</si>
  <si>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</si>
  <si>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</si>
  <si>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</si>
  <si>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</si>
  <si>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</si>
  <si>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</si>
  <si>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</si>
  <si>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</si>
  <si>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</si>
  <si>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</si>
  <si>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</si>
  <si>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</si>
  <si>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</si>
  <si>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</si>
  <si>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</si>
  <si>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</si>
  <si>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</si>
  <si>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</si>
  <si>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</si>
  <si>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</si>
  <si>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</si>
  <si>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</si>
  <si>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</si>
  <si>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</si>
  <si>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</si>
  <si>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</si>
  <si>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</si>
  <si>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</si>
  <si>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</si>
  <si>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</si>
  <si>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</si>
  <si>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</si>
  <si>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</si>
  <si>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</si>
  <si>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</si>
  <si>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</si>
  <si>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</si>
  <si>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</si>
  <si>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</si>
  <si>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</si>
  <si>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</si>
  <si>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</si>
  <si>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</si>
  <si>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</si>
  <si>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</si>
  <si>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</si>
  <si>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</si>
  <si>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</si>
  <si>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</si>
  <si>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</si>
  <si>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</si>
  <si>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</si>
  <si>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</si>
  <si>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</si>
  <si>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</si>
  <si>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</si>
  <si>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</si>
  <si>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</si>
  <si>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</si>
  <si>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</si>
  <si>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</si>
  <si>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</si>
  <si>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</si>
  <si>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</si>
  <si>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</si>
  <si>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</si>
  <si>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</si>
  <si>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</si>
  <si>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</si>
  <si>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</si>
  <si>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</si>
  <si>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</si>
  <si>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</si>
  <si>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</si>
  <si>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</si>
  <si>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</si>
  <si>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</si>
  <si>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</si>
  <si>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</si>
  <si>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</si>
  <si>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</si>
  <si>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</si>
  <si>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</si>
  <si>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</si>
  <si>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</si>
  <si>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</si>
  <si>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</si>
  <si>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</si>
  <si>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</si>
  <si>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</si>
  <si>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</si>
  <si>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</si>
  <si>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</si>
  <si>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</si>
  <si>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</si>
  <si>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</si>
  <si>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</si>
  <si>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</si>
  <si>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</si>
  <si>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</si>
  <si>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</si>
  <si>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</si>
  <si>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</si>
  <si>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</si>
  <si>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</si>
  <si>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</si>
  <si>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</si>
  <si>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</si>
  <si>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</si>
  <si>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</si>
  <si>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</si>
  <si>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</si>
  <si>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</si>
  <si>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</si>
  <si>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</si>
  <si>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</si>
  <si>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</si>
  <si>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</si>
  <si>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</si>
  <si>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</si>
  <si>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</si>
  <si>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</si>
  <si>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</si>
  <si>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</si>
  <si>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</si>
  <si>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</si>
  <si>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</si>
  <si>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</si>
  <si>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</si>
  <si>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</si>
  <si>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</si>
  <si>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</si>
  <si>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</si>
  <si>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</si>
  <si>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</si>
  <si>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</si>
  <si>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</si>
  <si>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</si>
  <si>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</si>
  <si>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</si>
  <si>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</si>
  <si>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</si>
  <si>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</si>
  <si>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</si>
  <si>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</si>
  <si>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</si>
  <si>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</si>
  <si>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</si>
  <si>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</si>
  <si>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</si>
  <si>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</si>
  <si>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</si>
  <si>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</si>
  <si>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</si>
  <si>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</si>
  <si>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</si>
  <si>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</si>
  <si>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</si>
  <si>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</si>
  <si>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</si>
  <si>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</si>
  <si>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</si>
  <si>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</si>
  <si>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</si>
  <si>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</si>
  <si>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</si>
  <si>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</si>
  <si>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</si>
  <si>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</si>
  <si>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</si>
  <si>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</si>
  <si>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</si>
  <si>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</si>
  <si>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</si>
  <si>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</si>
  <si>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</si>
  <si>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</si>
  <si>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</si>
  <si>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</si>
  <si>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</si>
  <si>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</si>
  <si>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</si>
  <si>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</si>
  <si>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</si>
  <si>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</si>
  <si>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</si>
  <si>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</si>
  <si>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</si>
  <si>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</si>
  <si>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</si>
  <si>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</si>
  <si>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</si>
  <si>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</si>
  <si>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</si>
  <si>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</si>
  <si>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</si>
  <si>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</si>
  <si>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</si>
  <si>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</si>
  <si>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</si>
  <si>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</si>
  <si>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</si>
  <si>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</si>
  <si>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</si>
  <si>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</si>
  <si>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</si>
  <si>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</si>
  <si>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</si>
  <si>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</si>
  <si>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</si>
  <si>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</si>
  <si>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</si>
  <si>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</si>
  <si>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</si>
  <si>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</si>
  <si>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</si>
  <si>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</si>
  <si>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</si>
  <si>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</si>
  <si>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</si>
  <si>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</si>
  <si>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</si>
  <si>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</si>
  <si>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</si>
  <si>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</si>
  <si>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</si>
  <si>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</si>
  <si>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</si>
  <si>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</si>
  <si>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</si>
  <si>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</si>
  <si>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</si>
  <si>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</si>
  <si>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</si>
  <si>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</si>
  <si>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</si>
  <si>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</si>
  <si>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</si>
  <si>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</si>
  <si>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</si>
  <si>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</si>
  <si>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</si>
  <si>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</si>
  <si>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</si>
  <si>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</si>
  <si>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</si>
  <si>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</si>
  <si>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</si>
  <si>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</si>
  <si>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</si>
  <si>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</si>
  <si>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</si>
  <si>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</si>
  <si>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</si>
  <si>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</si>
  <si>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</si>
  <si>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</si>
  <si>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</si>
  <si>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</si>
  <si>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</si>
  <si>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</si>
  <si>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</si>
  <si>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</si>
  <si>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</si>
  <si>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</si>
  <si>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</si>
  <si>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</si>
  <si>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</si>
  <si>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</si>
  <si>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</si>
  <si>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</si>
  <si>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</si>
  <si>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</si>
  <si>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</si>
  <si>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</si>
  <si>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</si>
  <si>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</si>
  <si>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</si>
  <si>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</si>
  <si>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</si>
  <si>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</si>
  <si>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</si>
  <si>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</si>
  <si>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</si>
  <si>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</si>
  <si>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</si>
  <si>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</si>
  <si>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</si>
  <si>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</si>
  <si>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</si>
  <si>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</si>
  <si>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</si>
  <si>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</si>
  <si>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</si>
  <si>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</si>
  <si>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</si>
  <si>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</si>
  <si>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</si>
  <si>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</si>
  <si>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</si>
  <si>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</si>
  <si>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</si>
  <si>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</si>
  <si>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</si>
  <si>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</si>
  <si>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</si>
  <si>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</si>
  <si>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</si>
  <si>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</si>
  <si>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</si>
  <si>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</si>
  <si>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</si>
  <si>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</si>
  <si>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</si>
  <si>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</si>
  <si>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</si>
  <si>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</si>
  <si>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</si>
  <si>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</si>
  <si>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</si>
  <si>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</si>
  <si>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</si>
  <si>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</si>
  <si>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</si>
  <si>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</si>
  <si>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</si>
  <si>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</si>
  <si>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</si>
  <si>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</si>
  <si>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</si>
  <si>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</si>
  <si>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</si>
  <si>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</si>
  <si>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</si>
  <si>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</si>
  <si>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</si>
  <si>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</si>
  <si>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</si>
  <si>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</si>
  <si>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</si>
  <si>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</si>
  <si>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</si>
  <si>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</si>
  <si>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</si>
  <si>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</si>
  <si>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</si>
  <si>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</si>
  <si>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</si>
  <si>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</si>
  <si>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</si>
  <si>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</si>
  <si>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</si>
  <si>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</si>
  <si>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</si>
  <si>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</si>
  <si>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</si>
  <si>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</si>
  <si>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</si>
  <si>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</si>
  <si>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</si>
  <si>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</si>
  <si>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</si>
  <si>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</si>
  <si>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</si>
  <si>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</si>
  <si>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</si>
  <si>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</si>
  <si>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</si>
  <si>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</si>
  <si>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</si>
  <si>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</si>
  <si>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</si>
  <si>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</si>
  <si>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</si>
  <si>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</si>
  <si>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</si>
  <si>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</si>
  <si>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2021-54-54001272020</t>
  </si>
  <si>
    <t>INSTITUTO COLOMBIAN DE BIENESTAR FAMILIAR</t>
  </si>
  <si>
    <t>54180809</t>
  </si>
  <si>
    <t>BRINDAR ATENCIÓN A NIÑOS Y NIÑAS ENTRE SEIS MESES Y HASTA CINCO AÑOS ONCE MESES DE EDAD, CON VULNERABILIDAD ECONOMICA Y SOCIAL, PRIORITARIAMENTE A QUIENES POR RAZONES DE TRABAJO DE SUS PADRES O ADULTO RESPONSABLE DE SU CUIDADO PERMANECEN SOLOS TEMPORALMENTE Y A LOS HIJOS DE FAILIAS EN SITUACION DE DESPLAZAMIENTO.</t>
  </si>
  <si>
    <t>54180906</t>
  </si>
  <si>
    <t>BRINDAR ATENCIÓN A NIÑOS Y NIÑAS ENTRE SEIS MESES A CINCO AÑOS DE EDAD, CON VULNERABILIDAD ECONOMICA Y SOCIAL, PRIORITARIAMENTE A QUIENES POR RAZONES DE TRABAJO DE SUS PADRES O ADULTO RESPONSABLE DE SU CUIDADO PERMANECEN SOLOS TEMPORALMEN Y A LOS HIJOS EN SITUACION DE DESPLAZAMIENTO.</t>
  </si>
  <si>
    <t>77</t>
  </si>
  <si>
    <t>BRINDAR ATENCION INTEGRAL A NIÑOS Y NIÑAS ENTRE LOS SEIS MESES Y MENORES DE  LOS CINCO AÑOS DE EDAD, CON VULNERABILIDAD ECONOMICA Y SOCIAL, PRIORITARIAMENTE A QUIENES POR RAZONES DE TRABAJO DE SUS PADRES O ADULTO RESPONSABLE DE SU CUIDADO PERMANENTE  SOLOS TEMPORALMENTE Y A LOS HIJOS DE FAMILIAS EN SITUACION DE DESPLAZAMIENTO.</t>
  </si>
  <si>
    <t>203</t>
  </si>
  <si>
    <t>BRINDAR ATENCION INTEGRAL A NIÑOS Y NIÑAS ENTRE LOS SEIS MESES Y MENORES DE  LOS CINCO AÑOS DE EDAD, CON VULNERABILIDAD ECONOMICA Y SOCIAL, PRIORITARIAMENTE A QUIENES POR RAZONES DE TRABAJO DE SUS PADRES O ADULTO RESPONSABLE DE SU CUIDADO PERMANENTE  SOLOS TEMPORALMENTE Y A LOS HIJOS DE FAMILIA EN SITUACION DE DESPLAZAMIENTO.</t>
  </si>
  <si>
    <t>314</t>
  </si>
  <si>
    <t>BRINDAR ATENCION INTEGRAL A NIÑOS Y NIÑAS ENTRE LOS SEIS MESES Y MENORES DE  LOS CINCO AÑOS DE EDAD, CON VULNERABILIDAD ECONOMICA Y SOCIAL, PRIORITARIAMENTE A QUIENES POR RAZONES DE TRABAJO DE SUS PADRES O ADULTO RESPONSABLE DE SU CUIDADO PERMANECEN  SOLOS TEMPORALMENTE Y A LOS HIJOS DE FAMILIAS EN SITUACION DE DESPLAZAMIENTO.</t>
  </si>
  <si>
    <t>406</t>
  </si>
  <si>
    <t>ATENDER A LA PRIMERA INFANCIA EN EL MARCO DE LA ESTRATEGIA DE CERO A SIEMPRE DE CONFORMIDAD CON LAS DIRECTRICES, LINEAMIENTOS Y PARAMETROS ESTABLECIDOS POR EL ICBF, ASI COMO REGULAR LAS RELACIONES ENTRE LAS PARTES DERIVADAS DE LA ENTREGADE APORTES DEL ICBF A EL CONTRATISTA PARA QUE ESTE ASUMA CON SU PERSONAL Y BAJO SU EXCLUSIVA RESPONSABILIDAD DICHA ATENCION.</t>
  </si>
  <si>
    <t>21</t>
  </si>
  <si>
    <t>ATENDER A LA PRIMERA INFANCIA EN EL MARCO DE LA ESTRATEGIA DE CERO A SIEMPRE DE CONFORMIDAD CON LAS DIRECTRICES, LINEAMIENTOS Y PARAMETROS ESTABLECIDOS POR EL ICBF, ASI COMO REGULAR LAS RELACIONES ENTRE LAS PARTES DERIVADAS DE LA ENTREGADE APORTES DEL ICBF ASI COMO REGULAR LAS RELACIONES ENTRE LAS PARTES DERIVADAS DE LA ENTREGA DE APORTES DEL ICBF A LA ENTIDAD ADMINISTRADORA DE SERVICIO, PARA QUE ESTE ASUMA CON SU PERSONAL Y BAJO SU EXCLUSIVA RESPONSABILIDAD DICHA ATENCION.</t>
  </si>
  <si>
    <t>71</t>
  </si>
  <si>
    <t>PRESTAR EL SERVICIO DE ATENCION, EDUCACIÓN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DE LAS PARTES DERIVADAS DE LA ENTREGA DE APORTES DEL ICBF A LA ENTIDAD ADMINISTRADORA DE SERVICIO, PARA QUE ESTE ASUMA CON SU PERSONAL Y BAJO EXCLUSIVA RESPONSABILIDAD DICHA ATENCION.</t>
  </si>
  <si>
    <t>415</t>
  </si>
  <si>
    <t>PRESTAR EL SERVICIO DE ATENCION, EDUCACIÓN INICIAL Y CUIDADO A NIÑOS Y NIÑAS MENORES DE 5 AÑOS, O HASTA SU INGRESO AL GRADO DE TRANSICION, CON EL FIN DE PROMOVER EL DESARROLLO INTEGRAL DE LA PRIMERA INFANCIA CON CALIDAD DE CONFORMIDAD CON LOS LINEAMIENTO EL MANUAL OPERATIVO LAS DIRECTRICES PARAMETROS Y ESTANDARES ESTABLECIDOS POR EL ICBF EN EL MARCO DE LA ESTRATEGIA DE ATENCION INTEGRAL DE CERO A SIEMPRE.</t>
  </si>
  <si>
    <t>272</t>
  </si>
  <si>
    <t>PRESTAR EL SERVICIO DE ATENCION INTEGRAL A NIÑOS Y NIÑAS MENORES DE 5 AÑOS O HASTA SU INGRESO AL GRADO DE TRANSICION, CON EL FIN DE PROMOVER EL DESARROLLO INTEGRAL DE LA PRIMERA INFANCIA, DE CONFORMIDAD CON EL MANUAL OPERATIVO DE LA MODALIDAD INSTITUCIONAL Y LAS DIRECTICES ESTABLECIDAS POR EL ICBF, EN EL MARCO DE LA POLITICA DE ESTADO PARA EL DESARROLLO INTEGRAL DE LA PRIMERA INFANCIA DE CERO A SIEMPRE, EN EL SERVICIO HOGARES INFANTILES</t>
  </si>
  <si>
    <t>313</t>
  </si>
  <si>
    <t>PRESTAR EL SERVICIO DE EDUCACION INICIAL EN EL MARCO DE LA ATENCION INTEGRAL A NIÑAS Y NÑOS MENORES DE  CINCO AÑOS O HASTA SU INGRESO AL GRADO DE TRANSICION DE CONFORMIDAD CON EL MANUAL OPERATIVO DE LA MODALIDAD Y LAS DIRECTRICES ESTABLECIDAS POR EL ICBF, EN ARMONIA CON LA POLITICA DE STADO PARA EL DESARROLLO INTEGRAL DE LA PRIMERA INFANCIA DE CERO A SIEMPRE, EN EL SERVICIO DE HOGARES INFANTILES</t>
  </si>
  <si>
    <t>118</t>
  </si>
  <si>
    <t>PRESTAR EL SERVICIO HOGARES INFANTILES HI DE CONFORMIDAD CON EL MANUAL OPERATIVO DE LA MODALIDAD INSTITUCIONAL Y LAS DIRECTRICES ESTABLECIDAS POR EL ICBF, EN ARMONIA CON LA POLITICA DE STADO PARA EL DESARROLLO INTEGRAL DE LA PRIMERA INFANCIA DE CERO A SIEMPRE</t>
  </si>
  <si>
    <t>JOSE ELIAS DUARTE RODRIGUEZ</t>
  </si>
  <si>
    <t>AVENIDA 3 # 34 - 23 BARRIO DOCE DE OCTUBRE - LOS PATIOS</t>
  </si>
  <si>
    <t>5808203</t>
  </si>
  <si>
    <t>HOGARINFANTILELMANANTIAL@HOTMAIL.COM</t>
  </si>
  <si>
    <t>127</t>
  </si>
  <si>
    <t>PRESTAR LOS SERVICIOS DE EDUCACION INICIAL EN EL MARCO DE LA ATECION INTEGRAL EN HOGARES INFANTILES HI, DE CONFORMIDAD CON EL MANUAL OPERATIVO DE LA MODALIDAD INSTITUCIONAL, EL LINEAMIENTO TECNICO PARA LA ATENCION A LA PRIMERA INFANCIA Y LAS DIRECTRICES ESTABECIDAS POR EL ICBF, EN ARMONIA CON LA POLITICAA DE ESTADO PARA EL DESARROLLO INTEGRAL DE LA PRIMERA INFANCIA DE CERO A SIEMPRE.</t>
  </si>
  <si>
    <t>SI</t>
  </si>
  <si>
    <t>PRESTAR LOS SERVICIOS DE EDUCACION INICIAL EN EL MARCO DE LA ATENCION INTEGRAL EN HOGARES INFANTILES -HI-, DE CONFORMIDAD  CON EL MANUAL OPERATIVO DE LA MODALIDAD   INSTITUCIONAL, EL LINEAMIENTO TECNICO PARA LA ATENCION INFANTIL Y LAS DIRECTRICES ESTABLECIDAS  POR EL ICBF, EN ARMONIA CON LA POLITICA DE ESTADO PARA EL DESARROLLO INTEGRAL DE LA PRIMERA INFANCIA DE CERO A SIEMPRE.</t>
  </si>
  <si>
    <t>AVENIDA 3 # 34-23 BARRIO DOCE DE OCTUBRE - LOS PATIOS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</si>
</sst>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3"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822</v>
      </c>
      <c r="I15" s="32" t="s">
        <v>2624</v>
      </c>
      <c r="J15" s="108" t="s">
        <v>2626</v>
      </c>
      <c r="L15" s="209" t="s">
        <v>8</v>
      </c>
      <c r="M15" s="209"/>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890504602</v>
      </c>
      <c r="C20" s="5"/>
      <c r="D20" s="73"/>
      <c r="E20" s="5"/>
      <c r="F20" s="5"/>
      <c r="G20" s="5"/>
      <c r="H20" s="186"/>
      <c r="I20" s="149" t="s">
        <v>1157</v>
      </c>
      <c r="J20" s="150" t="s">
        <v>845</v>
      </c>
      <c r="K20" s="151">
        <v>464849060</v>
      </c>
      <c r="L20" s="152">
        <v>44193</v>
      </c>
      <c r="M20" s="152">
        <v>44561</v>
      </c>
      <c r="N20" s="135">
        <f>+(M20-L20)/30</f>
        <v>12.266666666666667</v>
      </c>
      <c r="O20" s="138"/>
      <c r="U20" s="134"/>
      <c r="V20" s="105">
        <f ca="1">NOW()</f>
        <v>44193.484233796298</v>
      </c>
      <c r="W20" s="105">
        <f ca="1">NOW()</f>
        <v>44193.484233796298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FAMILIA HOGAR INFANTIL EL MANANTIAL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39449</v>
      </c>
      <c r="F48" s="145">
        <v>39813</v>
      </c>
      <c r="G48" s="160">
        <f>IF(AND(E48&lt;&gt;"",F48&lt;&gt;""),((F48-E48)/30),"")</f>
        <v>12.133333333333333</v>
      </c>
      <c r="H48" s="114" t="s">
        <v>2679</v>
      </c>
      <c r="I48" s="113" t="s">
        <v>1157</v>
      </c>
      <c r="J48" s="113" t="s">
        <v>845</v>
      </c>
      <c r="K48" s="116">
        <v>172778115</v>
      </c>
      <c r="L48" s="115" t="s">
        <v>1148</v>
      </c>
      <c r="M48" s="117">
        <v>0</v>
      </c>
      <c r="N48" s="115" t="s">
        <v>27</v>
      </c>
      <c r="O48" s="115" t="s">
        <v>1148</v>
      </c>
      <c r="P48" s="78"/>
    </row>
    <row r="49" spans="1:16" s="6" customFormat="1" ht="24.75" customHeight="1" x14ac:dyDescent="0.25">
      <c r="A49" s="143">
        <v>2</v>
      </c>
      <c r="B49" s="111" t="s">
        <v>2677</v>
      </c>
      <c r="C49" s="112" t="s">
        <v>31</v>
      </c>
      <c r="D49" s="110" t="s">
        <v>2680</v>
      </c>
      <c r="E49" s="145">
        <v>39822</v>
      </c>
      <c r="F49" s="145">
        <v>40178</v>
      </c>
      <c r="G49" s="160">
        <f t="shared" ref="G49:G50" si="2">IF(AND(E49&lt;&gt;"",F49&lt;&gt;""),((F49-E49)/30),"")</f>
        <v>11.866666666666667</v>
      </c>
      <c r="H49" s="114" t="s">
        <v>2681</v>
      </c>
      <c r="I49" s="113" t="s">
        <v>1157</v>
      </c>
      <c r="J49" s="113" t="s">
        <v>845</v>
      </c>
      <c r="K49" s="116">
        <v>180026418</v>
      </c>
      <c r="L49" s="115" t="s">
        <v>1148</v>
      </c>
      <c r="M49" s="117">
        <v>0</v>
      </c>
      <c r="N49" s="115" t="s">
        <v>27</v>
      </c>
      <c r="O49" s="115" t="s">
        <v>1148</v>
      </c>
      <c r="P49" s="78"/>
    </row>
    <row r="50" spans="1:16" s="6" customFormat="1" ht="24.75" customHeight="1" x14ac:dyDescent="0.25">
      <c r="A50" s="143">
        <v>3</v>
      </c>
      <c r="B50" s="111" t="s">
        <v>2677</v>
      </c>
      <c r="C50" s="112" t="s">
        <v>31</v>
      </c>
      <c r="D50" s="110" t="s">
        <v>2682</v>
      </c>
      <c r="E50" s="145">
        <v>40557</v>
      </c>
      <c r="F50" s="145">
        <v>40908</v>
      </c>
      <c r="G50" s="160">
        <f t="shared" si="2"/>
        <v>11.7</v>
      </c>
      <c r="H50" s="119" t="s">
        <v>2683</v>
      </c>
      <c r="I50" s="113" t="s">
        <v>1157</v>
      </c>
      <c r="J50" s="113" t="s">
        <v>845</v>
      </c>
      <c r="K50" s="116">
        <v>194170171</v>
      </c>
      <c r="L50" s="115" t="s">
        <v>1148</v>
      </c>
      <c r="M50" s="117">
        <v>0</v>
      </c>
      <c r="N50" s="115" t="s">
        <v>27</v>
      </c>
      <c r="O50" s="115" t="s">
        <v>1148</v>
      </c>
      <c r="P50" s="78"/>
    </row>
    <row r="51" spans="1:16" s="6" customFormat="1" ht="24.75" customHeight="1" outlineLevel="1" x14ac:dyDescent="0.25">
      <c r="A51" s="143">
        <v>4</v>
      </c>
      <c r="B51" s="111" t="s">
        <v>2677</v>
      </c>
      <c r="C51" s="112" t="s">
        <v>31</v>
      </c>
      <c r="D51" s="110" t="s">
        <v>2684</v>
      </c>
      <c r="E51" s="145">
        <v>40921</v>
      </c>
      <c r="F51" s="145">
        <v>41090</v>
      </c>
      <c r="G51" s="160">
        <f t="shared" ref="G51:G107" si="3">IF(AND(E51&lt;&gt;"",F51&lt;&gt;""),((F51-E51)/30),"")</f>
        <v>5.6333333333333337</v>
      </c>
      <c r="H51" s="114" t="s">
        <v>2685</v>
      </c>
      <c r="I51" s="113" t="s">
        <v>1157</v>
      </c>
      <c r="J51" s="113" t="s">
        <v>845</v>
      </c>
      <c r="K51" s="116">
        <v>101025168</v>
      </c>
      <c r="L51" s="115" t="s">
        <v>1148</v>
      </c>
      <c r="M51" s="117">
        <v>0</v>
      </c>
      <c r="N51" s="115" t="s">
        <v>27</v>
      </c>
      <c r="O51" s="115" t="s">
        <v>1148</v>
      </c>
      <c r="P51" s="78"/>
    </row>
    <row r="52" spans="1:16" s="7" customFormat="1" ht="24.75" customHeight="1" outlineLevel="1" x14ac:dyDescent="0.25">
      <c r="A52" s="144">
        <v>5</v>
      </c>
      <c r="B52" s="111" t="s">
        <v>2677</v>
      </c>
      <c r="C52" s="112" t="s">
        <v>31</v>
      </c>
      <c r="D52" s="110" t="s">
        <v>2686</v>
      </c>
      <c r="E52" s="145">
        <v>41095</v>
      </c>
      <c r="F52" s="145">
        <v>41273</v>
      </c>
      <c r="G52" s="160">
        <f t="shared" si="3"/>
        <v>5.9333333333333336</v>
      </c>
      <c r="H52" s="119" t="s">
        <v>2687</v>
      </c>
      <c r="I52" s="113" t="s">
        <v>1157</v>
      </c>
      <c r="J52" s="113" t="s">
        <v>845</v>
      </c>
      <c r="K52" s="116">
        <v>101025168</v>
      </c>
      <c r="L52" s="115" t="s">
        <v>1148</v>
      </c>
      <c r="M52" s="117">
        <v>0</v>
      </c>
      <c r="N52" s="115" t="s">
        <v>27</v>
      </c>
      <c r="O52" s="115" t="s">
        <v>1148</v>
      </c>
      <c r="P52" s="79"/>
    </row>
    <row r="53" spans="1:16" s="7" customFormat="1" ht="24.75" customHeight="1" outlineLevel="1" x14ac:dyDescent="0.25">
      <c r="A53" s="144">
        <v>6</v>
      </c>
      <c r="B53" s="111" t="s">
        <v>2677</v>
      </c>
      <c r="C53" s="112" t="s">
        <v>31</v>
      </c>
      <c r="D53" s="110" t="s">
        <v>2688</v>
      </c>
      <c r="E53" s="145">
        <v>41255</v>
      </c>
      <c r="F53" s="145">
        <v>42004</v>
      </c>
      <c r="G53" s="160">
        <f t="shared" si="3"/>
        <v>24.966666666666665</v>
      </c>
      <c r="H53" s="119" t="s">
        <v>2689</v>
      </c>
      <c r="I53" s="113" t="s">
        <v>1157</v>
      </c>
      <c r="J53" s="113" t="s">
        <v>845</v>
      </c>
      <c r="K53" s="116">
        <v>484945300</v>
      </c>
      <c r="L53" s="115" t="s">
        <v>1148</v>
      </c>
      <c r="M53" s="117">
        <v>0</v>
      </c>
      <c r="N53" s="115" t="s">
        <v>27</v>
      </c>
      <c r="O53" s="115" t="s">
        <v>1148</v>
      </c>
      <c r="P53" s="79"/>
    </row>
    <row r="54" spans="1:16" s="7" customFormat="1" ht="24.75" customHeight="1" outlineLevel="1" x14ac:dyDescent="0.25">
      <c r="A54" s="144">
        <v>7</v>
      </c>
      <c r="B54" s="111" t="s">
        <v>2677</v>
      </c>
      <c r="C54" s="112" t="s">
        <v>31</v>
      </c>
      <c r="D54" s="110" t="s">
        <v>2690</v>
      </c>
      <c r="E54" s="145">
        <v>42025</v>
      </c>
      <c r="F54" s="145">
        <v>42369</v>
      </c>
      <c r="G54" s="160">
        <f t="shared" si="3"/>
        <v>11.466666666666667</v>
      </c>
      <c r="H54" s="114" t="s">
        <v>2691</v>
      </c>
      <c r="I54" s="113" t="s">
        <v>1157</v>
      </c>
      <c r="J54" s="113" t="s">
        <v>845</v>
      </c>
      <c r="K54" s="118">
        <v>267943300</v>
      </c>
      <c r="L54" s="115" t="s">
        <v>1148</v>
      </c>
      <c r="M54" s="117">
        <v>0</v>
      </c>
      <c r="N54" s="115" t="s">
        <v>27</v>
      </c>
      <c r="O54" s="115" t="s">
        <v>1148</v>
      </c>
      <c r="P54" s="79"/>
    </row>
    <row r="55" spans="1:16" s="7" customFormat="1" ht="24.75" customHeight="1" outlineLevel="1" x14ac:dyDescent="0.25">
      <c r="A55" s="144">
        <v>8</v>
      </c>
      <c r="B55" s="111" t="s">
        <v>2677</v>
      </c>
      <c r="C55" s="112" t="s">
        <v>31</v>
      </c>
      <c r="D55" s="110" t="s">
        <v>2692</v>
      </c>
      <c r="E55" s="145">
        <v>42396</v>
      </c>
      <c r="F55" s="145">
        <v>42674</v>
      </c>
      <c r="G55" s="160">
        <f t="shared" si="3"/>
        <v>9.2666666666666675</v>
      </c>
      <c r="H55" s="114" t="s">
        <v>2693</v>
      </c>
      <c r="I55" s="113" t="s">
        <v>1157</v>
      </c>
      <c r="J55" s="113" t="s">
        <v>845</v>
      </c>
      <c r="K55" s="118">
        <v>233631604</v>
      </c>
      <c r="L55" s="115" t="s">
        <v>1148</v>
      </c>
      <c r="M55" s="117">
        <v>0</v>
      </c>
      <c r="N55" s="115" t="s">
        <v>27</v>
      </c>
      <c r="O55" s="115" t="s">
        <v>2708</v>
      </c>
      <c r="P55" s="79"/>
    </row>
    <row r="56" spans="1:16" s="7" customFormat="1" ht="24.75" customHeight="1" outlineLevel="1" x14ac:dyDescent="0.25">
      <c r="A56" s="144">
        <v>9</v>
      </c>
      <c r="B56" s="111" t="s">
        <v>2677</v>
      </c>
      <c r="C56" s="112" t="s">
        <v>31</v>
      </c>
      <c r="D56" s="110" t="s">
        <v>2694</v>
      </c>
      <c r="E56" s="145">
        <v>42662</v>
      </c>
      <c r="F56" s="145">
        <v>43038</v>
      </c>
      <c r="G56" s="160">
        <f t="shared" si="3"/>
        <v>12.533333333333333</v>
      </c>
      <c r="H56" s="114" t="s">
        <v>2695</v>
      </c>
      <c r="I56" s="113" t="s">
        <v>1157</v>
      </c>
      <c r="J56" s="113" t="s">
        <v>845</v>
      </c>
      <c r="K56" s="118">
        <v>304464880</v>
      </c>
      <c r="L56" s="115" t="s">
        <v>1148</v>
      </c>
      <c r="M56" s="117">
        <v>0</v>
      </c>
      <c r="N56" s="115" t="s">
        <v>27</v>
      </c>
      <c r="O56" s="115" t="s">
        <v>2708</v>
      </c>
      <c r="P56" s="79"/>
    </row>
    <row r="57" spans="1:16" s="7" customFormat="1" ht="24.75" customHeight="1" outlineLevel="1" x14ac:dyDescent="0.25">
      <c r="A57" s="144">
        <v>10</v>
      </c>
      <c r="B57" s="64" t="s">
        <v>2677</v>
      </c>
      <c r="C57" s="65" t="s">
        <v>31</v>
      </c>
      <c r="D57" s="63" t="s">
        <v>2696</v>
      </c>
      <c r="E57" s="145">
        <v>43040</v>
      </c>
      <c r="F57" s="145">
        <v>43404</v>
      </c>
      <c r="G57" s="160">
        <f t="shared" si="3"/>
        <v>12.133333333333333</v>
      </c>
      <c r="H57" s="64" t="s">
        <v>2697</v>
      </c>
      <c r="I57" s="63" t="s">
        <v>1157</v>
      </c>
      <c r="J57" s="63" t="s">
        <v>845</v>
      </c>
      <c r="K57" s="66">
        <v>347531950</v>
      </c>
      <c r="L57" s="65" t="s">
        <v>1148</v>
      </c>
      <c r="M57" s="67">
        <v>0</v>
      </c>
      <c r="N57" s="65" t="s">
        <v>27</v>
      </c>
      <c r="O57" s="65" t="s">
        <v>2708</v>
      </c>
      <c r="P57" s="79"/>
    </row>
    <row r="58" spans="1:16" s="7" customFormat="1" ht="24.75" customHeight="1" outlineLevel="1" x14ac:dyDescent="0.25">
      <c r="A58" s="144">
        <v>11</v>
      </c>
      <c r="B58" s="64" t="s">
        <v>2677</v>
      </c>
      <c r="C58" s="65" t="s">
        <v>31</v>
      </c>
      <c r="D58" s="63" t="s">
        <v>2698</v>
      </c>
      <c r="E58" s="145">
        <v>43405</v>
      </c>
      <c r="F58" s="145">
        <v>43441</v>
      </c>
      <c r="G58" s="160">
        <f t="shared" si="3"/>
        <v>1.2</v>
      </c>
      <c r="H58" s="64" t="s">
        <v>2699</v>
      </c>
      <c r="I58" s="63" t="s">
        <v>1157</v>
      </c>
      <c r="J58" s="63" t="s">
        <v>845</v>
      </c>
      <c r="K58" s="66">
        <v>37710800</v>
      </c>
      <c r="L58" s="65" t="s">
        <v>1148</v>
      </c>
      <c r="M58" s="67">
        <v>0</v>
      </c>
      <c r="N58" s="65" t="s">
        <v>27</v>
      </c>
      <c r="O58" s="65" t="s">
        <v>2708</v>
      </c>
      <c r="P58" s="79"/>
    </row>
    <row r="59" spans="1:16" s="7" customFormat="1" ht="24.75" customHeight="1" outlineLevel="1" x14ac:dyDescent="0.25">
      <c r="A59" s="144">
        <v>12</v>
      </c>
      <c r="B59" s="64" t="s">
        <v>2677</v>
      </c>
      <c r="C59" s="65" t="s">
        <v>31</v>
      </c>
      <c r="D59" s="63" t="s">
        <v>2700</v>
      </c>
      <c r="E59" s="145">
        <v>43486</v>
      </c>
      <c r="F59" s="145">
        <v>43812</v>
      </c>
      <c r="G59" s="160">
        <f t="shared" si="3"/>
        <v>10.866666666666667</v>
      </c>
      <c r="H59" s="64" t="s">
        <v>2701</v>
      </c>
      <c r="I59" s="63" t="s">
        <v>1157</v>
      </c>
      <c r="J59" s="63" t="s">
        <v>845</v>
      </c>
      <c r="K59" s="66">
        <v>353459467</v>
      </c>
      <c r="L59" s="65" t="s">
        <v>1148</v>
      </c>
      <c r="M59" s="67">
        <v>0</v>
      </c>
      <c r="N59" s="65" t="s">
        <v>27</v>
      </c>
      <c r="O59" s="65" t="s">
        <v>1148</v>
      </c>
      <c r="P59" s="79"/>
    </row>
    <row r="60" spans="1:16" s="7" customFormat="1" ht="24.75" customHeight="1" outlineLevel="1" x14ac:dyDescent="0.25">
      <c r="A60" s="144">
        <v>13</v>
      </c>
      <c r="B60" s="64" t="s">
        <v>2677</v>
      </c>
      <c r="C60" s="65" t="s">
        <v>31</v>
      </c>
      <c r="D60" s="63" t="s">
        <v>2706</v>
      </c>
      <c r="E60" s="145">
        <v>43880</v>
      </c>
      <c r="F60" s="145">
        <v>44196</v>
      </c>
      <c r="G60" s="160">
        <f t="shared" si="3"/>
        <v>10.533333333333333</v>
      </c>
      <c r="H60" s="64" t="s">
        <v>2707</v>
      </c>
      <c r="I60" s="63" t="s">
        <v>1157</v>
      </c>
      <c r="J60" s="63" t="s">
        <v>845</v>
      </c>
      <c r="K60" s="66">
        <v>365087643</v>
      </c>
      <c r="L60" s="65" t="s">
        <v>1148</v>
      </c>
      <c r="M60" s="67">
        <v>0</v>
      </c>
      <c r="N60" s="65" t="s">
        <v>27</v>
      </c>
      <c r="O60" s="65" t="s">
        <v>1148</v>
      </c>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9296981.2000000011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33165</v>
      </c>
      <c r="D193" s="5"/>
      <c r="E193" s="126">
        <v>1680</v>
      </c>
      <c r="F193" s="5"/>
      <c r="G193" s="5"/>
      <c r="H193" s="147" t="s">
        <v>2702</v>
      </c>
      <c r="J193" s="5"/>
      <c r="K193" s="127">
        <v>39754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2703</v>
      </c>
      <c r="J211" s="27" t="s">
        <v>2622</v>
      </c>
      <c r="K211" s="148" t="s">
        <v>2710</v>
      </c>
      <c r="L211" s="21"/>
      <c r="M211" s="21"/>
      <c r="N211" s="21"/>
      <c r="O211" s="8"/>
    </row>
    <row r="212" spans="1:15" x14ac:dyDescent="0.25">
      <c r="A212" s="9"/>
      <c r="B212" s="27" t="s">
        <v>2619</v>
      </c>
      <c r="C212" s="147" t="s">
        <v>2702</v>
      </c>
      <c r="D212" s="21"/>
      <c r="G212" s="27" t="s">
        <v>2621</v>
      </c>
      <c r="H212" s="148" t="s">
        <v>2704</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dcmitype/"/>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HOGAR EL MANANTIAL</cp:lastModifiedBy>
  <cp:lastPrinted>2020-11-20T15:12:35Z</cp:lastPrinted>
  <dcterms:created xsi:type="dcterms:W3CDTF">2020-10-14T21:57:42Z</dcterms:created>
  <dcterms:modified xsi:type="dcterms:W3CDTF">2020-12-28T16:38:27Z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