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<sst xmlns="http://schemas.openxmlformats.org/spreadsheetml/2006/main" count="3316" uniqueCount="2724">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</sst>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9"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2723</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802</v>
      </c>
      <c r="K20" s="148">
        <v>1244365176</v>
      </c>
      <c r="L20" s="149"/>
      <c r="M20" s="149">
        <v>44561</v>
      </c>
      <c r="N20" s="134">
        <f>+(M20-L20)/30</f>
        <v>1485.3666666666666</v>
      </c>
      <c r="O20" s="137"/>
      <c r="U20" s="133"/>
      <c r="V20" s="105">
        <f ca="1">NOW()</f>
        <v>44194.321372569444</v>
      </c>
      <c r="W20" s="105">
        <f ca="1">NOW()</f>
        <v>44194.321372569444</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2692</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2693</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2693</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2694</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2695</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2695</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2695</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2695</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2696</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2697</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2685</v>
      </c>
      <c r="E58" s="144">
        <v>43484</v>
      </c>
      <c r="F58" s="144">
        <v>43738</v>
      </c>
      <c r="G58" s="157">
        <f t="shared" si="3"/>
        <v>8.4666666666666668</v>
      </c>
      <c r="H58" s="64" t="s">
        <v>2698</v>
      </c>
      <c r="I58" s="63" t="s">
        <v>110</v>
      </c>
      <c r="J58" s="63" t="s">
        <v>773</v>
      </c>
      <c r="K58" s="66">
        <v>1544134678</v>
      </c>
      <c r="L58" s="65" t="s">
        <v>1148</v>
      </c>
      <c r="M58" s="67">
        <v>1</v>
      </c>
      <c r="N58" s="65" t="s">
        <v>1151</v>
      </c>
      <c r="O58" s="65" t="s">
        <v>1148</v>
      </c>
      <c r="P58" s="79"/>
    </row>
    <row r="59" spans="1:16" s="7" customFormat="1" ht="24.75" customHeight="1" outlineLevel="1" x14ac:dyDescent="0.25">
      <c r="A59" s="143">
        <v>12</v>
      </c>
      <c r="B59" s="64" t="s">
        <v>2676</v>
      </c>
      <c r="C59" s="65" t="s">
        <v>31</v>
      </c>
      <c r="D59" s="63" t="s">
        <v>2685</v>
      </c>
      <c r="E59" s="144">
        <v>43484</v>
      </c>
      <c r="F59" s="144">
        <v>43738</v>
      </c>
      <c r="G59" s="157">
        <f t="shared" si="3"/>
        <v>8.4666666666666668</v>
      </c>
      <c r="H59" s="64" t="s">
        <v>2698</v>
      </c>
      <c r="I59" s="63" t="s">
        <v>110</v>
      </c>
      <c r="J59" s="63" t="s">
        <v>800</v>
      </c>
      <c r="K59" s="66">
        <v>1544134678</v>
      </c>
      <c r="L59" s="65" t="s">
        <v>1148</v>
      </c>
      <c r="M59" s="67">
        <v>1</v>
      </c>
      <c r="N59" s="65" t="s">
        <v>1151</v>
      </c>
      <c r="O59" s="65" t="s">
        <v>1148</v>
      </c>
      <c r="P59" s="79"/>
    </row>
    <row r="60" spans="1:16" s="7" customFormat="1" ht="24.75" customHeight="1" outlineLevel="1" x14ac:dyDescent="0.25">
      <c r="A60" s="143">
        <v>13</v>
      </c>
      <c r="B60" s="64" t="s">
        <v>2676</v>
      </c>
      <c r="C60" s="65" t="s">
        <v>31</v>
      </c>
      <c r="D60" s="63" t="s">
        <v>2685</v>
      </c>
      <c r="E60" s="144">
        <v>43484</v>
      </c>
      <c r="F60" s="144">
        <v>43738</v>
      </c>
      <c r="G60" s="157">
        <f t="shared" si="3"/>
        <v>8.4666666666666668</v>
      </c>
      <c r="H60" s="64" t="s">
        <v>2698</v>
      </c>
      <c r="I60" s="63" t="s">
        <v>110</v>
      </c>
      <c r="J60" s="63" t="s">
        <v>810</v>
      </c>
      <c r="K60" s="66">
        <v>1544134678</v>
      </c>
      <c r="L60" s="65" t="s">
        <v>1148</v>
      </c>
      <c r="M60" s="67">
        <v>1</v>
      </c>
      <c r="N60" s="65" t="s">
        <v>1151</v>
      </c>
      <c r="O60" s="65" t="s">
        <v>1148</v>
      </c>
      <c r="P60" s="79"/>
    </row>
    <row r="61" spans="1:16" s="7" customFormat="1" ht="24.75" customHeight="1" outlineLevel="1" x14ac:dyDescent="0.25">
      <c r="A61" s="143">
        <v>14</v>
      </c>
      <c r="B61" s="64" t="s">
        <v>2676</v>
      </c>
      <c r="C61" s="65" t="s">
        <v>31</v>
      </c>
      <c r="D61" s="63" t="s">
        <v>2686</v>
      </c>
      <c r="E61" s="144">
        <v>43484</v>
      </c>
      <c r="F61" s="144">
        <v>43738</v>
      </c>
      <c r="G61" s="157">
        <f t="shared" si="3"/>
        <v>8.4666666666666668</v>
      </c>
      <c r="H61" s="64" t="s">
        <v>2699</v>
      </c>
      <c r="I61" s="63" t="s">
        <v>110</v>
      </c>
      <c r="J61" s="63" t="s">
        <v>572</v>
      </c>
      <c r="K61" s="66">
        <v>2937887728</v>
      </c>
      <c r="L61" s="65" t="s">
        <v>1148</v>
      </c>
      <c r="M61" s="67">
        <v>1</v>
      </c>
      <c r="N61" s="65" t="s">
        <v>1151</v>
      </c>
      <c r="O61" s="65" t="s">
        <v>1148</v>
      </c>
      <c r="P61" s="79"/>
    </row>
    <row r="62" spans="1:16" s="7" customFormat="1" ht="24.75" customHeight="1" outlineLevel="1" x14ac:dyDescent="0.25">
      <c r="A62" s="143">
        <v>15</v>
      </c>
      <c r="B62" s="64" t="s">
        <v>2676</v>
      </c>
      <c r="C62" s="65" t="s">
        <v>31</v>
      </c>
      <c r="D62" s="63" t="s">
        <v>2687</v>
      </c>
      <c r="E62" s="144">
        <v>43484</v>
      </c>
      <c r="F62" s="144">
        <v>43738</v>
      </c>
      <c r="G62" s="157">
        <f t="shared" si="3"/>
        <v>8.4666666666666668</v>
      </c>
      <c r="H62" s="64" t="s">
        <v>2699</v>
      </c>
      <c r="I62" s="63" t="s">
        <v>110</v>
      </c>
      <c r="J62" s="63" t="s">
        <v>138</v>
      </c>
      <c r="K62" s="66">
        <v>2937887728</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43800</v>
      </c>
      <c r="F63" s="144">
        <v>43890</v>
      </c>
      <c r="G63" s="157">
        <f t="shared" si="3"/>
        <v>3</v>
      </c>
      <c r="H63" s="64" t="s">
        <v>2700</v>
      </c>
      <c r="I63" s="63" t="s">
        <v>110</v>
      </c>
      <c r="J63" s="63" t="s">
        <v>819</v>
      </c>
      <c r="K63" s="66">
        <v>1551439333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43800</v>
      </c>
      <c r="F64" s="144">
        <v>43890</v>
      </c>
      <c r="G64" s="157">
        <f t="shared" si="3"/>
        <v>3</v>
      </c>
      <c r="H64" s="64" t="s">
        <v>2700</v>
      </c>
      <c r="I64" s="63" t="s">
        <v>110</v>
      </c>
      <c r="J64" s="63" t="s">
        <v>572</v>
      </c>
      <c r="K64" s="66">
        <v>1551439333</v>
      </c>
      <c r="L64" s="65" t="s">
        <v>1148</v>
      </c>
      <c r="M64" s="67">
        <v>1</v>
      </c>
      <c r="N64" s="65" t="s">
        <v>1151</v>
      </c>
      <c r="O64" s="65" t="s">
        <v>1148</v>
      </c>
      <c r="P64" s="79"/>
    </row>
    <row r="65" spans="1:16" s="7" customFormat="1" ht="24.75" customHeight="1" outlineLevel="1" x14ac:dyDescent="0.25">
      <c r="A65" s="143">
        <v>18</v>
      </c>
      <c r="B65" s="64" t="s">
        <v>2676</v>
      </c>
      <c r="C65" s="65" t="s">
        <v>31</v>
      </c>
      <c r="D65" s="63" t="s">
        <v>2688</v>
      </c>
      <c r="E65" s="144">
        <v>43800</v>
      </c>
      <c r="F65" s="144">
        <v>43890</v>
      </c>
      <c r="G65" s="157">
        <f t="shared" si="3"/>
        <v>3</v>
      </c>
      <c r="H65" s="64" t="s">
        <v>2700</v>
      </c>
      <c r="I65" s="63" t="s">
        <v>110</v>
      </c>
      <c r="J65" s="63" t="s">
        <v>802</v>
      </c>
      <c r="K65" s="66">
        <v>1551439333</v>
      </c>
      <c r="L65" s="65" t="s">
        <v>1148</v>
      </c>
      <c r="M65" s="67">
        <v>1</v>
      </c>
      <c r="N65" s="65" t="s">
        <v>1151</v>
      </c>
      <c r="O65" s="65" t="s">
        <v>1148</v>
      </c>
      <c r="P65" s="79"/>
    </row>
    <row r="66" spans="1:16" s="7" customFormat="1" ht="24.75" customHeight="1" outlineLevel="1" x14ac:dyDescent="0.25">
      <c r="A66" s="143">
        <v>19</v>
      </c>
      <c r="B66" s="64" t="s">
        <v>2676</v>
      </c>
      <c r="C66" s="65" t="s">
        <v>31</v>
      </c>
      <c r="D66" s="63" t="s">
        <v>2688</v>
      </c>
      <c r="E66" s="144">
        <v>43800</v>
      </c>
      <c r="F66" s="144">
        <v>43890</v>
      </c>
      <c r="G66" s="157">
        <f t="shared" si="3"/>
        <v>3</v>
      </c>
      <c r="H66" s="64" t="s">
        <v>2700</v>
      </c>
      <c r="I66" s="63" t="s">
        <v>110</v>
      </c>
      <c r="J66" s="63" t="s">
        <v>804</v>
      </c>
      <c r="K66" s="66">
        <v>1551439333</v>
      </c>
      <c r="L66" s="65" t="s">
        <v>1148</v>
      </c>
      <c r="M66" s="67">
        <v>1</v>
      </c>
      <c r="N66" s="65" t="s">
        <v>1151</v>
      </c>
      <c r="O66" s="65" t="s">
        <v>1148</v>
      </c>
      <c r="P66" s="79"/>
    </row>
    <row r="67" spans="1:16" s="7" customFormat="1" ht="24.75" customHeight="1" outlineLevel="1" x14ac:dyDescent="0.25">
      <c r="A67" s="143">
        <v>20</v>
      </c>
      <c r="B67" s="64" t="s">
        <v>2676</v>
      </c>
      <c r="C67" s="65" t="s">
        <v>31</v>
      </c>
      <c r="D67" s="63" t="s">
        <v>2689</v>
      </c>
      <c r="E67" s="144">
        <v>43450</v>
      </c>
      <c r="F67" s="144">
        <v>43799</v>
      </c>
      <c r="G67" s="157">
        <f t="shared" si="3"/>
        <v>11.633333333333333</v>
      </c>
      <c r="H67" s="64" t="s">
        <v>2700</v>
      </c>
      <c r="I67" s="63" t="s">
        <v>110</v>
      </c>
      <c r="J67" s="63" t="s">
        <v>819</v>
      </c>
      <c r="K67" s="66">
        <v>6076469333</v>
      </c>
      <c r="L67" s="65" t="s">
        <v>1148</v>
      </c>
      <c r="M67" s="67">
        <v>1</v>
      </c>
      <c r="N67" s="65" t="s">
        <v>1151</v>
      </c>
      <c r="O67" s="65" t="s">
        <v>1148</v>
      </c>
      <c r="P67" s="79"/>
    </row>
    <row r="68" spans="1:16" s="7" customFormat="1" ht="24.75" customHeight="1" outlineLevel="1" x14ac:dyDescent="0.25">
      <c r="A68" s="143">
        <v>21</v>
      </c>
      <c r="B68" s="64" t="s">
        <v>2676</v>
      </c>
      <c r="C68" s="65" t="s">
        <v>31</v>
      </c>
      <c r="D68" s="63" t="s">
        <v>2689</v>
      </c>
      <c r="E68" s="144">
        <v>43450</v>
      </c>
      <c r="F68" s="144">
        <v>43799</v>
      </c>
      <c r="G68" s="157">
        <f t="shared" si="3"/>
        <v>11.633333333333333</v>
      </c>
      <c r="H68" s="64" t="s">
        <v>2700</v>
      </c>
      <c r="I68" s="63" t="s">
        <v>110</v>
      </c>
      <c r="J68" s="63" t="s">
        <v>572</v>
      </c>
      <c r="K68" s="66">
        <v>6076469333</v>
      </c>
      <c r="L68" s="65" t="s">
        <v>1148</v>
      </c>
      <c r="M68" s="67">
        <v>1</v>
      </c>
      <c r="N68" s="65" t="s">
        <v>1151</v>
      </c>
      <c r="O68" s="65" t="s">
        <v>1148</v>
      </c>
      <c r="P68" s="79"/>
    </row>
    <row r="69" spans="1:16" s="7" customFormat="1" ht="24.75" customHeight="1" outlineLevel="1" x14ac:dyDescent="0.25">
      <c r="A69" s="143">
        <v>22</v>
      </c>
      <c r="B69" s="64" t="s">
        <v>2676</v>
      </c>
      <c r="C69" s="65" t="s">
        <v>31</v>
      </c>
      <c r="D69" s="63" t="s">
        <v>2689</v>
      </c>
      <c r="E69" s="144">
        <v>43450</v>
      </c>
      <c r="F69" s="144">
        <v>43799</v>
      </c>
      <c r="G69" s="157">
        <f t="shared" si="3"/>
        <v>11.633333333333333</v>
      </c>
      <c r="H69" s="64" t="s">
        <v>2700</v>
      </c>
      <c r="I69" s="63" t="s">
        <v>110</v>
      </c>
      <c r="J69" s="63" t="s">
        <v>802</v>
      </c>
      <c r="K69" s="66">
        <v>6076469333</v>
      </c>
      <c r="L69" s="65" t="s">
        <v>1148</v>
      </c>
      <c r="M69" s="67">
        <v>1</v>
      </c>
      <c r="N69" s="65" t="s">
        <v>1151</v>
      </c>
      <c r="O69" s="65" t="s">
        <v>1148</v>
      </c>
      <c r="P69" s="79"/>
    </row>
    <row r="70" spans="1:16" s="7" customFormat="1" ht="24.75" customHeight="1" outlineLevel="1" x14ac:dyDescent="0.25">
      <c r="A70" s="143">
        <v>23</v>
      </c>
      <c r="B70" s="64" t="s">
        <v>2676</v>
      </c>
      <c r="C70" s="65" t="s">
        <v>31</v>
      </c>
      <c r="D70" s="63" t="s">
        <v>2689</v>
      </c>
      <c r="E70" s="144">
        <v>43450</v>
      </c>
      <c r="F70" s="144">
        <v>43799</v>
      </c>
      <c r="G70" s="157">
        <f t="shared" si="3"/>
        <v>11.633333333333333</v>
      </c>
      <c r="H70" s="64" t="s">
        <v>2700</v>
      </c>
      <c r="I70" s="63" t="s">
        <v>110</v>
      </c>
      <c r="J70" s="63" t="s">
        <v>804</v>
      </c>
      <c r="K70" s="66">
        <v>6076469333</v>
      </c>
      <c r="L70" s="65" t="s">
        <v>1148</v>
      </c>
      <c r="M70" s="67">
        <v>1</v>
      </c>
      <c r="N70" s="65" t="s">
        <v>1151</v>
      </c>
      <c r="O70" s="65" t="s">
        <v>1148</v>
      </c>
      <c r="P70" s="79"/>
    </row>
    <row r="71" spans="1:16" s="7" customFormat="1" ht="24.75" customHeight="1" outlineLevel="1" x14ac:dyDescent="0.25">
      <c r="A71" s="143">
        <v>24</v>
      </c>
      <c r="B71" s="64" t="s">
        <v>2676</v>
      </c>
      <c r="C71" s="65" t="s">
        <v>31</v>
      </c>
      <c r="D71" s="63" t="s">
        <v>2690</v>
      </c>
      <c r="E71" s="144">
        <v>43085</v>
      </c>
      <c r="F71" s="144">
        <v>43312</v>
      </c>
      <c r="G71" s="157">
        <f t="shared" si="3"/>
        <v>7.5666666666666664</v>
      </c>
      <c r="H71" s="64" t="s">
        <v>2701</v>
      </c>
      <c r="I71" s="63" t="s">
        <v>110</v>
      </c>
      <c r="J71" s="63" t="s">
        <v>819</v>
      </c>
      <c r="K71" s="66">
        <v>3250883700</v>
      </c>
      <c r="L71" s="65" t="s">
        <v>1148</v>
      </c>
      <c r="M71" s="67">
        <v>1</v>
      </c>
      <c r="N71" s="65" t="s">
        <v>1151</v>
      </c>
      <c r="O71" s="65" t="s">
        <v>1148</v>
      </c>
      <c r="P71" s="79"/>
    </row>
    <row r="72" spans="1:16" s="7" customFormat="1" ht="24.75" customHeight="1" outlineLevel="1" x14ac:dyDescent="0.25">
      <c r="A72" s="143">
        <v>25</v>
      </c>
      <c r="B72" s="64" t="s">
        <v>2676</v>
      </c>
      <c r="C72" s="65" t="s">
        <v>31</v>
      </c>
      <c r="D72" s="63" t="s">
        <v>2690</v>
      </c>
      <c r="E72" s="144">
        <v>43085</v>
      </c>
      <c r="F72" s="144">
        <v>43312</v>
      </c>
      <c r="G72" s="157">
        <f t="shared" si="3"/>
        <v>7.5666666666666664</v>
      </c>
      <c r="H72" s="64" t="s">
        <v>2701</v>
      </c>
      <c r="I72" s="63" t="s">
        <v>110</v>
      </c>
      <c r="J72" s="63" t="s">
        <v>138</v>
      </c>
      <c r="K72" s="66">
        <v>3250883700</v>
      </c>
      <c r="L72" s="65" t="s">
        <v>1148</v>
      </c>
      <c r="M72" s="67">
        <v>1</v>
      </c>
      <c r="N72" s="65" t="s">
        <v>1151</v>
      </c>
      <c r="O72" s="65" t="s">
        <v>1148</v>
      </c>
      <c r="P72" s="79"/>
    </row>
    <row r="73" spans="1:16" s="7" customFormat="1" ht="24.75" customHeight="1" outlineLevel="1" x14ac:dyDescent="0.25">
      <c r="A73" s="143">
        <v>26</v>
      </c>
      <c r="B73" s="64" t="s">
        <v>2676</v>
      </c>
      <c r="C73" s="65" t="s">
        <v>31</v>
      </c>
      <c r="D73" s="63" t="s">
        <v>2691</v>
      </c>
      <c r="E73" s="144">
        <v>43085</v>
      </c>
      <c r="F73" s="144">
        <v>43312</v>
      </c>
      <c r="G73" s="157">
        <f t="shared" si="3"/>
        <v>7.5666666666666664</v>
      </c>
      <c r="H73" s="64" t="s">
        <v>2702</v>
      </c>
      <c r="I73" s="63" t="s">
        <v>110</v>
      </c>
      <c r="J73" s="63" t="s">
        <v>819</v>
      </c>
      <c r="K73" s="66">
        <v>292693360</v>
      </c>
      <c r="L73" s="65" t="s">
        <v>1148</v>
      </c>
      <c r="M73" s="67">
        <v>1</v>
      </c>
      <c r="N73" s="65" t="s">
        <v>1151</v>
      </c>
      <c r="O73" s="65" t="s">
        <v>1148</v>
      </c>
      <c r="P73" s="79"/>
    </row>
    <row r="74" spans="1:16" s="7" customFormat="1" ht="24.75" customHeight="1" outlineLevel="1" x14ac:dyDescent="0.25">
      <c r="A74" s="143">
        <v>27</v>
      </c>
      <c r="B74" s="122" t="s">
        <v>2676</v>
      </c>
      <c r="C74" s="65" t="s">
        <v>31</v>
      </c>
      <c r="D74" s="63" t="s">
        <v>2707</v>
      </c>
      <c r="E74" s="144">
        <v>43808</v>
      </c>
      <c r="F74" s="144">
        <v>44143</v>
      </c>
      <c r="G74" s="157">
        <f t="shared" si="3"/>
        <v>11.166666666666666</v>
      </c>
      <c r="H74" s="64" t="s">
        <v>2712</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2707</v>
      </c>
      <c r="E75" s="144">
        <v>43808</v>
      </c>
      <c r="F75" s="144">
        <v>44143</v>
      </c>
      <c r="G75" s="157">
        <f t="shared" si="3"/>
        <v>11.166666666666666</v>
      </c>
      <c r="H75" s="122" t="s">
        <v>2712</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2707</v>
      </c>
      <c r="E76" s="144">
        <v>43808</v>
      </c>
      <c r="F76" s="144">
        <v>44143</v>
      </c>
      <c r="G76" s="157">
        <f t="shared" si="3"/>
        <v>11.166666666666666</v>
      </c>
      <c r="H76" s="122" t="s">
        <v>2712</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2703</v>
      </c>
      <c r="E114" s="144">
        <v>43883</v>
      </c>
      <c r="F114" s="144">
        <v>44165</v>
      </c>
      <c r="G114" s="157">
        <f>IF(AND(E114&lt;&gt;"",F114&lt;&gt;""),((F114-E114)/30),"")</f>
        <v>9.4</v>
      </c>
      <c r="H114" s="122" t="s">
        <v>2708</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2704</v>
      </c>
      <c r="E115" s="144">
        <v>43886</v>
      </c>
      <c r="F115" s="144">
        <v>44196</v>
      </c>
      <c r="G115" s="157">
        <f t="shared" ref="G115:G116" si="4">IF(AND(E115&lt;&gt;"",F115&lt;&gt;""),((F115-E115)/30),"")</f>
        <v>10.333333333333334</v>
      </c>
      <c r="H115" s="122" t="s">
        <v>2709</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2705</v>
      </c>
      <c r="E116" s="144">
        <v>43922</v>
      </c>
      <c r="F116" s="144">
        <v>44186</v>
      </c>
      <c r="G116" s="157">
        <f t="shared" si="4"/>
        <v>8.8000000000000007</v>
      </c>
      <c r="H116" s="122" t="s">
        <v>2710</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2706</v>
      </c>
      <c r="E117" s="144">
        <v>43883</v>
      </c>
      <c r="F117" s="144">
        <v>44196</v>
      </c>
      <c r="G117" s="157">
        <f t="shared" ref="G117:G159" si="5">IF(AND(E117&lt;&gt;"",F117&lt;&gt;""),((F117-E117)/30),"")</f>
        <v>10.433333333333334</v>
      </c>
      <c r="H117" s="122" t="s">
        <v>2711</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2713</v>
      </c>
      <c r="E118" s="144">
        <v>43881</v>
      </c>
      <c r="F118" s="144">
        <v>44196</v>
      </c>
      <c r="G118" s="157">
        <f t="shared" si="5"/>
        <v>10.5</v>
      </c>
      <c r="H118" s="122" t="s">
        <v>2714</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2715</v>
      </c>
      <c r="E119" s="144">
        <v>44167</v>
      </c>
      <c r="F119" s="144">
        <v>44773</v>
      </c>
      <c r="G119" s="157">
        <f t="shared" si="5"/>
        <v>20.2</v>
      </c>
      <c r="H119" s="122" t="s">
        <v>2717</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2716</v>
      </c>
      <c r="E120" s="144">
        <v>44167</v>
      </c>
      <c r="F120" s="144">
        <v>44773</v>
      </c>
      <c r="G120" s="157">
        <f t="shared" si="5"/>
        <v>20.2</v>
      </c>
      <c r="H120" s="64" t="s">
        <v>2718</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43677217.677599996</v>
      </c>
      <c r="F185" s="92"/>
      <c r="G185" s="93"/>
      <c r="H185" s="88"/>
      <c r="I185" s="90" t="s">
        <v>2627</v>
      </c>
      <c r="J185" s="163">
        <f>+SUM(M179:M183)</f>
        <v>3.5099999999999999E-2</v>
      </c>
      <c r="K185" s="200" t="s">
        <v>2628</v>
      </c>
      <c r="L185" s="200"/>
      <c r="M185" s="94">
        <f>+J185*(SUM(K20:K35))</f>
        <v>43677217.677599996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2719</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2720</v>
      </c>
      <c r="J211" s="27" t="s">
        <v>2622</v>
      </c>
      <c r="K211" s="125" t="s">
        <v>2720</v>
      </c>
      <c r="L211" s="21"/>
      <c r="M211" s="21"/>
      <c r="N211" s="21"/>
      <c r="O211" s="8"/>
    </row>
    <row r="212" spans="1:15" x14ac:dyDescent="0.25">
      <c r="A212" s="9"/>
      <c r="B212" s="27" t="s">
        <v>2619</v>
      </c>
      <c r="C212" s="125" t="s">
        <v>2719</v>
      </c>
      <c r="D212" s="21"/>
      <c r="G212" s="27" t="s">
        <v>2621</v>
      </c>
      <c r="H212" s="174">
        <v>3017650601</v>
      </c>
      <c r="J212" s="27" t="s">
        <v>2623</v>
      </c>
      <c r="K212" s="12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terms/"/>
    <ds:schemaRef ds:uri="4fb10211-09fb-4e80-9f0b-184718d5d98c"/>
    <ds:schemaRef ds:uri="http://schemas.microsoft.com/office/infopath/2007/PartnerControls"/>
    <ds:schemaRef ds:uri="http://purl.org/dc/elements/1.1/"/>
    <ds:schemaRef ds:uri="http://schemas.microsoft.com/office/2006/metadata/properties"/>
    <ds:schemaRef ds:uri="http://purl.org/dc/dcmitype/"/>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