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<sst xmlns="http://schemas.openxmlformats.org/spreadsheetml/2006/main" count="3206" uniqueCount="2720">
  <si>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</si>
  <si>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</si>
  <si>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</si>
  <si>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</si>
  <si>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</si>
  <si>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</si>
  <si>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</si>
  <si>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</si>
  <si>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</si>
  <si>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</si>
  <si>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</si>
  <si>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</si>
  <si>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</si>
  <si>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</si>
  <si>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</si>
  <si>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</si>
  <si>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</si>
  <si>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</si>
  <si>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</si>
  <si>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</si>
  <si>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</si>
  <si>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</si>
  <si>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</si>
  <si>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</si>
  <si>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</si>
  <si>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</si>
  <si>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</si>
  <si>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</si>
  <si>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</si>
  <si>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</si>
  <si>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</si>
  <si>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</si>
  <si>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</si>
  <si>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</si>
  <si>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</si>
  <si>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</si>
  <si>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</si>
  <si>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</si>
  <si>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</si>
  <si>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</si>
  <si>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</si>
  <si>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</si>
  <si>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</si>
  <si>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</si>
  <si>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</si>
  <si>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</si>
  <si>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</si>
  <si>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</si>
  <si>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</si>
  <si>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</si>
  <si>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</si>
  <si>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</si>
  <si>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</si>
  <si>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</si>
  <si>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</si>
  <si>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</si>
  <si>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</si>
  <si>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</si>
  <si>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</si>
  <si>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</si>
  <si>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</si>
  <si>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</si>
  <si>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</si>
  <si>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</si>
  <si>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</si>
  <si>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</si>
  <si>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</si>
  <si>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</si>
  <si>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</si>
  <si>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</si>
  <si>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</si>
  <si>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</si>
  <si>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</si>
  <si>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</si>
  <si>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</si>
  <si>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</si>
  <si>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</si>
  <si>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</si>
  <si>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</si>
  <si>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</si>
  <si>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</si>
  <si>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</si>
  <si>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</si>
  <si>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</si>
  <si>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</si>
  <si>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</si>
  <si>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</si>
  <si>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</si>
  <si>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</si>
  <si>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</si>
  <si>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</si>
  <si>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</si>
  <si>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</si>
  <si>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</si>
  <si>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</si>
  <si>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</si>
  <si>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</si>
  <si>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</si>
  <si>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</si>
  <si>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</si>
  <si>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</si>
  <si>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</si>
  <si>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</si>
  <si>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</si>
  <si>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</si>
  <si>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</si>
  <si>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</si>
  <si>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</si>
  <si>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</si>
  <si>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</si>
  <si>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</si>
  <si>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</si>
  <si>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</si>
  <si>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</si>
  <si>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</si>
  <si>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</si>
  <si>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</si>
  <si>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</si>
  <si>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</si>
  <si>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</si>
  <si>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</si>
  <si>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</si>
  <si>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</si>
  <si>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</si>
  <si>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</si>
  <si>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</si>
  <si>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</si>
  <si>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</si>
  <si>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</si>
  <si>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</si>
  <si>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</si>
  <si>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</si>
  <si>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</si>
  <si>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</si>
  <si>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</si>
  <si>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</si>
  <si>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</si>
  <si>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</si>
  <si>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</si>
  <si>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</si>
  <si>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</si>
  <si>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</si>
  <si>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</si>
  <si>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</si>
  <si>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</si>
  <si>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</si>
  <si>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</si>
  <si>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</si>
  <si>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</si>
  <si>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</si>
  <si>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</si>
  <si>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</si>
  <si>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</si>
  <si>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</si>
  <si>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</si>
  <si>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</si>
  <si>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</si>
  <si>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</si>
  <si>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</si>
  <si>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</si>
  <si>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</si>
  <si>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</si>
  <si>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</si>
  <si>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</si>
  <si>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</si>
  <si>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</si>
  <si>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</si>
  <si>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</si>
  <si>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</si>
  <si>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</si>
  <si>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</si>
  <si>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</si>
  <si>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</si>
  <si>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</si>
  <si>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</si>
  <si>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</si>
  <si>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</si>
  <si>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</si>
  <si>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</si>
  <si>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</si>
  <si>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</si>
  <si>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</si>
  <si>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</si>
  <si>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</si>
  <si>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</si>
  <si>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</si>
  <si>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</si>
  <si>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</si>
  <si>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</si>
  <si>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</si>
  <si>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</si>
  <si>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</si>
  <si>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</si>
  <si>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</si>
  <si>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</si>
  <si>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</si>
  <si>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</si>
  <si>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</si>
  <si>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</si>
  <si>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</si>
  <si>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</si>
  <si>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</si>
  <si>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</si>
  <si>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</si>
  <si>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</si>
  <si>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</si>
  <si>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</si>
  <si>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</si>
  <si>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</si>
  <si>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</si>
  <si>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</si>
  <si>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</si>
  <si>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</si>
  <si>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</si>
  <si>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</si>
  <si>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</si>
  <si>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</si>
  <si>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</si>
  <si>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</si>
  <si>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</si>
  <si>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</si>
  <si>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</si>
  <si>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</si>
  <si>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</si>
  <si>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</si>
  <si>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</si>
  <si>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</si>
  <si>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</si>
  <si>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</si>
  <si>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</si>
  <si>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</si>
  <si>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</si>
  <si>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</si>
  <si>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</si>
  <si>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</si>
  <si>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</si>
  <si>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</si>
  <si>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</si>
  <si>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</si>
  <si>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</si>
  <si>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</si>
  <si>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</si>
  <si>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</si>
  <si>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</si>
  <si>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</si>
  <si>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</si>
  <si>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</si>
  <si>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</si>
  <si>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</si>
  <si>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</si>
  <si>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</si>
  <si>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</si>
  <si>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</si>
  <si>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</si>
  <si>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</si>
  <si>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</si>
  <si>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</si>
  <si>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</si>
  <si>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</si>
  <si>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</si>
  <si>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</si>
  <si>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</si>
  <si>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</si>
  <si>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</si>
  <si>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</si>
  <si>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</si>
  <si>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</si>
  <si>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</si>
  <si>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</si>
  <si>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</si>
  <si>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</si>
  <si>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</si>
  <si>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</si>
  <si>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</si>
  <si>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</si>
  <si>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</si>
  <si>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</si>
  <si>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</si>
  <si>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</si>
  <si>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</si>
  <si>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</si>
  <si>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</si>
  <si>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</si>
  <si>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</si>
  <si>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</si>
  <si>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</si>
  <si>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</si>
  <si>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</si>
  <si>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</si>
  <si>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</si>
  <si>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</si>
  <si>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</si>
  <si>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</si>
  <si>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</si>
  <si>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</si>
  <si>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</si>
  <si>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</si>
  <si>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</si>
  <si>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</si>
  <si>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</si>
  <si>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</si>
  <si>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</si>
  <si>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</si>
  <si>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</si>
  <si>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</si>
  <si>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</si>
  <si>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</si>
  <si>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</si>
  <si>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</si>
  <si>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</si>
  <si>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</si>
  <si>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</si>
  <si>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</si>
  <si>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</si>
  <si>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</si>
  <si>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</si>
  <si>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</si>
  <si>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</si>
  <si>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</si>
  <si>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</si>
  <si>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</si>
  <si>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</si>
  <si>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</si>
  <si>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</si>
  <si>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</si>
  <si>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</si>
  <si>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</si>
  <si>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</si>
  <si>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</si>
  <si>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</si>
  <si>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</si>
  <si>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</si>
  <si>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</si>
  <si>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</si>
  <si>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</si>
  <si>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</si>
  <si>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</si>
  <si>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</si>
  <si>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</si>
  <si>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</si>
  <si>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</si>
  <si>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</si>
  <si>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</si>
  <si>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</si>
  <si>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</si>
  <si>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</si>
  <si>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</si>
  <si>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</si>
  <si>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</si>
  <si>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</si>
  <si>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</si>
  <si>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</si>
  <si>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</si>
  <si>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</si>
  <si>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</si>
  <si>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</si>
  <si>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</si>
  <si>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</si>
  <si>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</si>
  <si>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</si>
  <si>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</si>
  <si>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</si>
  <si>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</si>
  <si>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</si>
  <si>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</si>
  <si>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</si>
  <si>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</si>
  <si>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</si>
  <si>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</si>
  <si>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</si>
  <si>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</si>
  <si>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</si>
  <si>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</si>
  <si>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</si>
  <si>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</si>
  <si>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</si>
  <si>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</si>
  <si>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</si>
  <si>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</si>
  <si>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</si>
  <si>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</si>
  <si>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</si>
  <si>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</si>
  <si>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</si>
  <si>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</si>
  <si>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</si>
  <si>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</si>
  <si>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</si>
  <si>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</si>
  <si>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</si>
  <si>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</si>
  <si>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</si>
  <si>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</si>
  <si>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</si>
  <si>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</si>
  <si>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</si>
  <si>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</si>
  <si>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</si>
  <si>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</si>
  <si>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</si>
  <si>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</si>
  <si>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</si>
  <si>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</si>
  <si>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</si>
  <si>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</si>
  <si>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</si>
  <si>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</si>
  <si>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</si>
  <si>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</si>
  <si>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</si>
  <si>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</si>
  <si>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</si>
  <si>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</si>
  <si>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</si>
  <si>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</si>
  <si>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</si>
  <si>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</si>
  <si>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</si>
  <si>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</si>
  <si>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</si>
  <si>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</si>
  <si>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</si>
  <si>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</si>
  <si>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</si>
  <si>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</si>
  <si>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</si>
  <si>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</si>
  <si>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</si>
  <si>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</si>
  <si>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</si>
  <si>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</si>
  <si>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</si>
  <si>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</si>
  <si>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</si>
  <si>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</si>
  <si>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</si>
  <si>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</si>
  <si>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</si>
  <si>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</si>
  <si>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</si>
  <si>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</si>
  <si>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</si>
  <si>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</si>
  <si>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</si>
  <si>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</si>
  <si>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</si>
  <si>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</si>
  <si>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</si>
  <si>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</si>
  <si>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</si>
  <si>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</si>
  <si>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</si>
  <si>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</si>
  <si>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</si>
  <si>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</si>
  <si>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</si>
  <si>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</si>
  <si>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</si>
  <si>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</si>
  <si>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</si>
  <si>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</si>
  <si>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</si>
  <si>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</si>
  <si>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</si>
  <si>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</si>
  <si>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</si>
  <si>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</si>
  <si>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</si>
  <si>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</si>
  <si>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</si>
  <si>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</si>
  <si>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</si>
  <si>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</si>
  <si>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</si>
  <si>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</si>
  <si>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</si>
  <si>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</si>
  <si>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</si>
  <si>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</si>
  <si>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</si>
  <si>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</si>
  <si>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</si>
  <si>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</si>
  <si>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</si>
  <si>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</si>
  <si>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</si>
  <si>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</si>
  <si>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</si>
  <si>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</si>
  <si>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</si>
  <si>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</si>
  <si>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</si>
  <si>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</si>
  <si>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</si>
  <si>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</si>
  <si>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</si>
  <si>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</si>
  <si>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</si>
  <si>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</si>
  <si>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</si>
  <si>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</si>
  <si>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</si>
  <si>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</si>
  <si>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</si>
  <si>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</si>
  <si>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</si>
  <si>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</si>
  <si>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</si>
  <si>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</si>
  <si>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</si>
  <si>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</si>
  <si>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</si>
  <si>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</si>
  <si>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</si>
  <si>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</si>
  <si>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</si>
  <si>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</si>
  <si>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</si>
  <si>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</si>
  <si>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</si>
  <si>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</si>
  <si>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</si>
  <si>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</si>
  <si>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</si>
  <si>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</si>
  <si>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</si>
  <si>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</si>
  <si>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</si>
  <si>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</si>
  <si>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</si>
  <si>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</si>
  <si>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</si>
  <si>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</si>
  <si>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</si>
  <si>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</si>
  <si>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</si>
  <si>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</si>
  <si>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</si>
  <si>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</si>
  <si>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</si>
  <si>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</si>
  <si>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</si>
  <si>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</si>
  <si>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</si>
  <si>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</si>
  <si>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</si>
  <si>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</si>
  <si>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</si>
  <si>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</si>
  <si>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</si>
  <si>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</si>
  <si>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</si>
  <si>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</si>
  <si>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</si>
  <si>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</si>
  <si>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</si>
  <si>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</si>
  <si>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</si>
  <si>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</si>
  <si>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</si>
  <si>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</si>
  <si>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</si>
  <si>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</si>
  <si>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</si>
  <si>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</si>
  <si>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</si>
  <si>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</si>
  <si>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</si>
  <si>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</si>
  <si>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</si>
  <si>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</si>
  <si>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</si>
  <si>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</si>
  <si>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</si>
  <si>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</si>
  <si>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</si>
  <si>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</si>
  <si>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</si>
  <si>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</si>
  <si>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</si>
  <si>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</si>
  <si>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</si>
  <si>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</si>
  <si>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</si>
  <si>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</si>
  <si>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</si>
  <si>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</si>
  <si>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</si>
  <si>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</si>
  <si>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</si>
  <si>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</si>
  <si>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</si>
  <si>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</si>
  <si>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</si>
  <si>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</si>
  <si>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</si>
  <si>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</si>
  <si>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</si>
  <si>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</si>
  <si>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</si>
  <si>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</si>
  <si>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</si>
  <si>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</si>
  <si>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</si>
  <si>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</si>
  <si>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</si>
  <si>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</si>
  <si>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</si>
  <si>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</si>
  <si>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</si>
  <si>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</si>
  <si>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</si>
  <si>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</si>
  <si>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</si>
  <si>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</si>
  <si>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</si>
  <si>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</si>
  <si>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</si>
  <si>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</si>
  <si>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</si>
  <si>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</si>
  <si>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</si>
  <si>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</si>
  <si>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</si>
  <si>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</si>
  <si>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</si>
  <si>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</si>
  <si>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</si>
  <si>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</si>
  <si>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</si>
  <si>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</si>
  <si>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</si>
  <si>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</si>
  <si>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</si>
  <si>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</si>
  <si>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</si>
  <si>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</si>
  <si>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</si>
  <si>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</si>
  <si>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</si>
  <si>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</si>
  <si>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</si>
  <si>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</si>
  <si>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</si>
  <si>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</si>
  <si>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</si>
  <si>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</si>
  <si>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</si>
  <si>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</si>
  <si>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</si>
  <si>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</si>
  <si>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</si>
  <si>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</si>
  <si>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</si>
  <si>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</si>
  <si>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</si>
  <si>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</si>
  <si>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</si>
  <si>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</si>
  <si>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</si>
  <si>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</si>
  <si>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</si>
  <si>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</si>
  <si>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</si>
  <si>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</si>
  <si>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</si>
  <si>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</si>
  <si>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</si>
  <si>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</si>
  <si>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</si>
  <si>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</si>
  <si>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</si>
  <si>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</si>
  <si>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</si>
  <si>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</si>
  <si>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</si>
  <si>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</si>
  <si>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</si>
  <si>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</si>
  <si>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</si>
  <si>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</si>
  <si>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</si>
  <si>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</si>
  <si>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</si>
  <si>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</si>
  <si>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</si>
  <si>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</si>
  <si>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</si>
  <si>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</si>
  <si>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</si>
  <si>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</si>
  <si>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</si>
  <si>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</si>
  <si>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</si>
  <si>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</si>
  <si>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</si>
  <si>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</si>
  <si>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</si>
  <si>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</si>
  <si>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</si>
  <si>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</si>
  <si>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</si>
  <si>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</si>
  <si>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</si>
  <si>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</si>
  <si>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</si>
  <si>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</si>
  <si>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</si>
  <si>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</si>
  <si>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</si>
  <si>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</si>
  <si>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</si>
  <si>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</si>
  <si>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</si>
  <si>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</si>
  <si>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</si>
  <si>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</si>
  <si>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</si>
  <si>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</si>
  <si>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</si>
  <si>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</si>
  <si>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</si>
  <si>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</si>
  <si>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</si>
  <si>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</si>
  <si>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</si>
  <si>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</si>
  <si>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</si>
  <si>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</si>
  <si>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</si>
  <si>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</si>
  <si>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</si>
  <si>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</si>
  <si>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</si>
  <si>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</si>
  <si>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</si>
  <si>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</si>
  <si>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</si>
  <si>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</si>
  <si>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</si>
  <si>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</si>
  <si>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</si>
  <si>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</si>
  <si>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</si>
  <si>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</si>
  <si>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</si>
  <si>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</si>
  <si>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</si>
  <si>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</si>
  <si>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</si>
  <si>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</si>
  <si>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</si>
  <si>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</si>
  <si>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</si>
  <si>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</si>
  <si>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</si>
  <si>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</si>
  <si>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</si>
  <si>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</si>
  <si>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</si>
  <si>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</si>
  <si>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</si>
  <si>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</si>
  <si>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</si>
  <si>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</si>
  <si>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</si>
  <si>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</si>
  <si>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</si>
  <si>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</si>
  <si>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</si>
  <si>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</si>
  <si>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</si>
  <si>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</si>
  <si>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</si>
  <si>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</si>
  <si>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</si>
  <si>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</si>
  <si>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</si>
  <si>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</si>
  <si>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</si>
  <si>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</si>
  <si>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</si>
  <si>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</si>
  <si>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</si>
  <si>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</si>
  <si>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</si>
  <si>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</si>
  <si>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</si>
  <si>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</si>
  <si>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</si>
  <si>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</si>
  <si>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</si>
  <si>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</si>
  <si>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</si>
  <si>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</si>
  <si>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</si>
  <si>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</si>
  <si>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</si>
  <si>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</si>
  <si>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</si>
  <si>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</si>
  <si>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</si>
  <si>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</si>
  <si>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</si>
  <si>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</si>
  <si>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</si>
  <si>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</si>
  <si>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</si>
  <si>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</si>
  <si>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</si>
  <si>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</si>
  <si>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</si>
  <si>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</si>
  <si>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</si>
  <si>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</si>
  <si>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</si>
  <si>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</si>
  <si>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</si>
  <si>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</si>
  <si>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</si>
  <si>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</si>
  <si>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</si>
  <si>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</si>
  <si>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</si>
  <si>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</si>
  <si>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</si>
  <si>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</si>
  <si>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</si>
  <si>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</si>
  <si>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</si>
  <si>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</si>
  <si>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</si>
  <si>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</si>
  <si>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</si>
  <si>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</si>
  <si>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</si>
  <si>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</si>
  <si>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</si>
  <si>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</si>
  <si>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</si>
  <si>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</si>
  <si>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</si>
  <si>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</si>
  <si>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</si>
  <si>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</si>
  <si>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</si>
  <si>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</si>
  <si>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</si>
  <si>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</si>
  <si>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</si>
  <si>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</si>
  <si>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</si>
  <si>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</si>
  <si>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</si>
  <si>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</si>
  <si>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</si>
  <si>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</si>
  <si>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</si>
  <si>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</si>
  <si>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</si>
  <si>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</si>
  <si>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</si>
  <si>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</si>
  <si>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</si>
  <si>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</si>
  <si>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</si>
  <si>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</si>
  <si>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</si>
  <si>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</si>
  <si>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</si>
  <si>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</si>
  <si>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</si>
  <si>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</si>
  <si>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</si>
  <si>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</si>
  <si>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</si>
  <si>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</si>
  <si>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</si>
  <si>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</si>
  <si>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</si>
  <si>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</si>
  <si>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</si>
  <si>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</si>
  <si>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</si>
  <si>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</si>
  <si>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</si>
  <si>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</si>
  <si>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</si>
  <si>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</si>
  <si>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</si>
  <si>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</si>
  <si>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</si>
  <si>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</si>
  <si>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</si>
  <si>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</si>
  <si>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</si>
  <si>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</si>
  <si>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</si>
  <si>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</si>
  <si>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</si>
  <si>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</si>
  <si>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</si>
  <si>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</si>
  <si>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</si>
  <si>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</si>
  <si>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</si>
  <si>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</si>
  <si>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</si>
  <si>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</si>
  <si>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</si>
  <si>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</si>
  <si>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</si>
  <si>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</si>
  <si>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</si>
  <si>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</si>
  <si>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</si>
  <si>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</si>
  <si>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</si>
  <si>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</si>
  <si>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</si>
  <si>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</si>
  <si>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</si>
  <si>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</si>
  <si>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</si>
  <si>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</si>
  <si>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</si>
  <si>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</si>
  <si>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</si>
  <si>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</si>
  <si>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</si>
  <si>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</si>
  <si>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</si>
  <si>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</si>
  <si>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</si>
  <si>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</si>
  <si>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</si>
  <si>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</si>
  <si>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</si>
  <si>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</si>
  <si>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</si>
  <si>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</si>
  <si>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</si>
  <si>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</si>
  <si>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</si>
  <si>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</si>
  <si>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</si>
  <si>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</si>
  <si>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</si>
  <si>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</si>
  <si>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</si>
  <si>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</si>
  <si>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</si>
  <si>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</si>
  <si>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</si>
  <si>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</si>
  <si>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</si>
  <si>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</si>
  <si>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</si>
  <si>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</si>
  <si>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</si>
  <si>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</si>
  <si>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</si>
  <si>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</si>
  <si>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</si>
  <si>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</si>
  <si>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</si>
  <si>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</si>
  <si>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</si>
  <si>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</si>
  <si>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</si>
  <si>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</si>
  <si>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</si>
  <si>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</si>
  <si>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</si>
  <si>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</si>
  <si>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</si>
  <si>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</si>
  <si>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</si>
  <si>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</si>
  <si>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</si>
  <si>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</si>
  <si>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</si>
  <si>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</si>
  <si>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</si>
  <si>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</si>
  <si>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</si>
  <si>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</si>
  <si>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</si>
  <si>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</si>
  <si>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</si>
  <si>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</si>
  <si>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</si>
  <si>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</si>
  <si>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</si>
  <si>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</si>
  <si>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</si>
  <si>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</si>
  <si>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</si>
  <si>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</si>
  <si>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</si>
  <si>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</si>
  <si>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</si>
  <si>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</si>
  <si>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</si>
  <si>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</si>
  <si>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</si>
  <si>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</si>
  <si>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</si>
  <si>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</si>
  <si>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</si>
  <si>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</si>
  <si>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</si>
  <si>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</si>
  <si>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</si>
  <si>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</si>
  <si>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</si>
  <si>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</si>
  <si>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</si>
  <si>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</si>
  <si>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</si>
  <si>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</si>
  <si>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</si>
  <si>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</si>
  <si>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</si>
  <si>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</si>
  <si>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</si>
  <si>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</si>
  <si>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</si>
  <si>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</si>
  <si>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</si>
  <si>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</si>
  <si>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</si>
  <si>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</si>
  <si>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</si>
  <si>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</si>
  <si>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</si>
  <si>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</si>
  <si>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</si>
  <si>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</si>
  <si>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</si>
  <si>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</si>
  <si>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</si>
  <si>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</si>
  <si>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</si>
  <si>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</si>
  <si>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</si>
  <si>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</si>
  <si>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</si>
  <si>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</si>
  <si>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</si>
  <si>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</si>
  <si>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</si>
  <si>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</si>
  <si>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</si>
  <si>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</si>
  <si>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</si>
  <si>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</si>
  <si>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</si>
  <si>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</si>
  <si>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</si>
  <si>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</si>
  <si>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</si>
  <si>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</si>
  <si>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</si>
  <si>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</si>
  <si>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</si>
  <si>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</si>
  <si>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</si>
  <si>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</si>
  <si>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</si>
  <si>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</si>
  <si>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</si>
  <si>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</si>
  <si>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</si>
  <si>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</si>
  <si>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</si>
  <si>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</si>
  <si>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</si>
  <si>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</si>
  <si>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</si>
  <si>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</si>
  <si>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</si>
  <si>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</si>
  <si>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</si>
  <si>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</si>
  <si>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</si>
  <si>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</si>
  <si>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</si>
  <si>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</si>
  <si>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</si>
  <si>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</si>
  <si>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</si>
  <si>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</si>
  <si>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</si>
  <si>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</si>
  <si>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</si>
  <si>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</si>
  <si>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</si>
  <si>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</si>
  <si>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</si>
  <si>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</si>
  <si>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</si>
  <si>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</si>
  <si>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</si>
  <si>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</si>
  <si>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</si>
  <si>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</si>
  <si>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</si>
  <si>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</si>
  <si>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</si>
  <si>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</si>
  <si>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</si>
  <si>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</si>
  <si>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</si>
  <si>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</si>
  <si>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</si>
  <si>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</si>
  <si>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</si>
  <si>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</si>
  <si>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</si>
  <si>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</si>
  <si>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</si>
  <si>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</si>
  <si>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</si>
  <si>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</si>
  <si>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</si>
  <si>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</si>
  <si>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</si>
  <si>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</si>
  <si>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</si>
  <si>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</si>
  <si>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</si>
  <si>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</si>
  <si>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</si>
  <si>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</si>
  <si>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</si>
  <si>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</si>
  <si>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</si>
  <si>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</si>
  <si>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</si>
  <si>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</si>
  <si>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</si>
  <si>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</si>
  <si>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</si>
  <si>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</si>
  <si>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</si>
  <si>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</si>
  <si>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</si>
  <si>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</si>
  <si>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</si>
  <si>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</si>
  <si>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</si>
  <si>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</si>
  <si>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</si>
  <si>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</si>
  <si>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</si>
  <si>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</si>
  <si>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</si>
  <si>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</si>
  <si>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</si>
  <si>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</si>
  <si>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</si>
  <si>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</si>
  <si>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</si>
  <si>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</si>
  <si>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</si>
  <si>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</si>
  <si>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</si>
  <si>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</si>
  <si>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</si>
  <si>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</si>
  <si>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</si>
  <si>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</si>
  <si>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</si>
  <si>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</si>
  <si>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</si>
  <si>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</si>
  <si>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</si>
  <si>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</si>
  <si>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</si>
  <si>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</si>
  <si>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</si>
  <si>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</si>
  <si>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</si>
  <si>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</si>
  <si>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</si>
  <si>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</si>
  <si>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</si>
  <si>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</si>
  <si>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</si>
  <si>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</si>
  <si>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</si>
  <si>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</si>
  <si>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</si>
  <si>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</si>
  <si>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</si>
  <si>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</si>
  <si>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</si>
  <si>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</si>
  <si>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</si>
  <si>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</si>
  <si>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</si>
  <si>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</si>
  <si>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</si>
  <si>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</si>
  <si>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</si>
  <si>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</si>
  <si>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</si>
  <si>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</si>
  <si>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</si>
  <si>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</si>
  <si>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</si>
  <si>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</si>
  <si>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</si>
  <si>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</si>
  <si>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</si>
  <si>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</si>
  <si>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</si>
  <si>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</si>
  <si>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</si>
  <si>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</si>
  <si>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</si>
  <si>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</si>
  <si>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</si>
  <si>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</si>
  <si>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</si>
  <si>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</si>
  <si>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</si>
  <si>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</si>
  <si>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</si>
  <si>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</si>
  <si>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</si>
  <si>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</si>
  <si>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</si>
  <si>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</si>
  <si>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</si>
  <si>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</si>
  <si>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</si>
  <si>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</si>
  <si>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</si>
  <si>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</si>
  <si>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</si>
  <si>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</si>
  <si>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</si>
  <si>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</si>
  <si>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</si>
  <si>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</si>
  <si>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</si>
  <si>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</si>
  <si>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</si>
  <si>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</si>
  <si>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</si>
  <si>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</si>
  <si>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</si>
  <si>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</si>
  <si>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</si>
  <si>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</si>
  <si>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</si>
  <si>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</si>
  <si>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</si>
  <si>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</si>
  <si>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</si>
  <si>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</si>
  <si>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</si>
  <si>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</si>
  <si>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</si>
  <si>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</si>
  <si>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</si>
  <si>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</si>
  <si>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</si>
  <si>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</si>
  <si>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</si>
  <si>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</si>
  <si>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</si>
  <si>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</si>
  <si>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</si>
  <si>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</si>
  <si>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</si>
  <si>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</si>
  <si>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</si>
  <si>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</si>
  <si>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</si>
  <si>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</si>
  <si>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</si>
  <si>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</si>
  <si>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</si>
  <si>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</si>
  <si>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</si>
  <si>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</si>
  <si>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</si>
  <si>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</si>
  <si>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</si>
  <si>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</si>
  <si>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</si>
  <si>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</si>
  <si>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</si>
  <si>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</si>
  <si>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</si>
  <si>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</si>
  <si>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</si>
  <si>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</si>
  <si>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</si>
  <si>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</si>
  <si>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</si>
  <si>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</si>
  <si>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</si>
  <si>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</si>
  <si>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</si>
  <si>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</si>
  <si>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</si>
  <si>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</si>
  <si>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</si>
  <si>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</si>
  <si>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</si>
  <si>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</si>
  <si>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</si>
  <si>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</si>
  <si>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</si>
  <si>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</si>
  <si>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</si>
  <si>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</si>
  <si>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</si>
  <si>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</si>
  <si>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</si>
  <si>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</si>
  <si>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</si>
  <si>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</si>
  <si>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</si>
  <si>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</si>
  <si>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</si>
  <si>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</si>
  <si>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</si>
  <si>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</si>
  <si>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</si>
  <si>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</si>
  <si>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</si>
  <si>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</si>
  <si>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</si>
  <si>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</si>
  <si>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</si>
  <si>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</si>
  <si>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</si>
  <si>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</si>
  <si>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</si>
  <si>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</si>
  <si>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</si>
  <si>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</si>
  <si>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</si>
  <si>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</si>
  <si>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</si>
  <si>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</si>
  <si>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</si>
  <si>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</si>
  <si>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</si>
  <si>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</si>
  <si>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</si>
  <si>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</si>
  <si>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</si>
  <si>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</si>
  <si>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</si>
  <si>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</si>
  <si>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</si>
  <si>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</si>
  <si>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</si>
  <si>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</si>
  <si>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</si>
  <si>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</si>
  <si>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</si>
  <si>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</si>
  <si>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</si>
  <si>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</si>
  <si>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</si>
  <si>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</si>
  <si>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</si>
  <si>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</si>
  <si>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</si>
  <si>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</si>
  <si>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</si>
  <si>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</si>
  <si>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</si>
  <si>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</si>
  <si>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</si>
  <si>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</si>
  <si>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</si>
  <si>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</si>
  <si>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</si>
  <si>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</si>
  <si>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</si>
  <si>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</si>
  <si>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</si>
  <si>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</si>
  <si>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</si>
  <si>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</si>
  <si>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</si>
  <si>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</si>
  <si>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</si>
  <si>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</si>
  <si>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</si>
  <si>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</si>
  <si>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</si>
  <si>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</si>
  <si>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</si>
  <si>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</si>
  <si>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</si>
  <si>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</si>
  <si>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</si>
  <si>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</si>
  <si>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</si>
  <si>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</si>
  <si>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</si>
  <si>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</si>
  <si>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</si>
  <si>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</si>
  <si>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</si>
  <si>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</si>
  <si>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</si>
  <si>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</si>
  <si>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</si>
  <si>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</si>
  <si>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</si>
  <si>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</si>
  <si>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</si>
  <si>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</si>
  <si>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</si>
  <si>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</si>
  <si>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</si>
  <si>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</si>
  <si>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</si>
  <si>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</si>
  <si>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</si>
  <si>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</si>
  <si>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</si>
  <si>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</si>
  <si>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</si>
  <si>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</si>
  <si>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</si>
  <si>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</si>
  <si>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</si>
  <si>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</si>
  <si>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</si>
  <si>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</si>
  <si>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</si>
  <si>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</si>
  <si>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</si>
  <si>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</si>
  <si>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</si>
  <si>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</si>
  <si>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</si>
  <si>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</si>
  <si>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</si>
  <si>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</si>
  <si>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</si>
  <si>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</si>
  <si>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</si>
  <si>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</si>
  <si>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</si>
  <si>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</si>
  <si>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</si>
  <si>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</si>
  <si>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</si>
  <si>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</si>
  <si>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</si>
  <si>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</si>
  <si>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</si>
  <si>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</si>
  <si>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</si>
  <si>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</si>
  <si>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</si>
  <si>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</si>
  <si>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</si>
  <si>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</si>
  <si>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</si>
  <si>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</si>
  <si>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</si>
  <si>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</si>
  <si>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</si>
  <si>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</si>
  <si>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</si>
  <si>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</si>
  <si>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</si>
  <si>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</si>
  <si>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</si>
  <si>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</si>
  <si>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</si>
  <si>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</si>
  <si>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</si>
  <si>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</si>
  <si>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</si>
  <si>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</si>
  <si>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</si>
  <si>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</si>
  <si>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</si>
  <si>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</si>
  <si>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</si>
  <si>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</si>
  <si>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</si>
  <si>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</si>
  <si>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</si>
  <si>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</si>
  <si>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</si>
  <si>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</si>
  <si>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</si>
  <si>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</si>
  <si>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</si>
  <si>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</si>
  <si>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</si>
  <si>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</si>
  <si>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</si>
  <si>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</si>
  <si>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</si>
  <si>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</si>
  <si>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</si>
  <si>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</si>
  <si>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</si>
  <si>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</si>
  <si>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</si>
  <si>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</si>
  <si>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</si>
  <si>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</si>
  <si>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</si>
  <si>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</si>
  <si>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</si>
  <si>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</si>
  <si>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</si>
  <si>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</si>
  <si>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</si>
  <si>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</si>
  <si>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</si>
  <si>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</si>
  <si>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</si>
  <si>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</si>
  <si>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</si>
  <si>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</si>
  <si>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</si>
  <si>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</si>
  <si>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</si>
  <si>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</si>
  <si>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</si>
  <si>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</si>
  <si>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</si>
  <si>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</si>
  <si>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</si>
  <si>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</si>
  <si>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</si>
  <si>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</si>
  <si>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</si>
  <si>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</si>
  <si>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</si>
  <si>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</si>
  <si>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</si>
  <si>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</si>
  <si>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</si>
  <si>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</si>
  <si>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</si>
  <si>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</si>
  <si>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</si>
  <si>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</si>
  <si>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</si>
  <si>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</si>
  <si>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</si>
  <si>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</si>
  <si>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</si>
  <si>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</si>
  <si>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</si>
  <si>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</si>
  <si>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</si>
  <si>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</si>
  <si>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</si>
  <si>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</si>
  <si>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</si>
  <si>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</si>
  <si>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</si>
  <si>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</si>
  <si>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</si>
  <si>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</si>
  <si>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</si>
  <si>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</si>
  <si>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</si>
  <si>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</si>
  <si>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</si>
  <si>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</si>
  <si>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</si>
  <si>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</si>
  <si>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</si>
  <si>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</si>
  <si>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</si>
  <si>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</si>
  <si>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</si>
  <si>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</si>
  <si>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</si>
  <si>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</si>
  <si>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</si>
  <si>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</si>
  <si>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</si>
  <si>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</si>
  <si>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</si>
  <si>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</si>
  <si>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</si>
  <si>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</si>
  <si>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</si>
  <si>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</si>
  <si>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</si>
  <si>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</si>
  <si>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</si>
  <si>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</si>
  <si>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</si>
  <si>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</si>
  <si>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</si>
  <si>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</si>
  <si>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</si>
  <si>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</si>
  <si>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</si>
  <si>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</si>
  <si>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</si>
  <si>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</si>
  <si>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</si>
  <si>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</si>
  <si>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</si>
  <si>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</si>
  <si>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</si>
  <si>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</si>
  <si>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</si>
  <si>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</si>
  <si>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</si>
  <si>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</si>
  <si>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</si>
  <si>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</si>
  <si>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</si>
  <si>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</si>
  <si>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</si>
  <si>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</si>
  <si>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</si>
  <si>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</si>
  <si>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</si>
  <si>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</si>
  <si>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</si>
  <si>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</si>
  <si>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</si>
  <si>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</si>
  <si>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</si>
  <si>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</si>
  <si>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</si>
  <si>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</si>
  <si>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</si>
  <si>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</si>
  <si>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</si>
  <si>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</si>
  <si>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</si>
  <si>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</si>
  <si>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</si>
  <si>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</si>
  <si>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</si>
  <si>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</si>
  <si>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</si>
  <si>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</si>
  <si>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</si>
  <si>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</si>
  <si>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</si>
  <si>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</si>
  <si>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</si>
  <si>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</si>
  <si>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</si>
  <si>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</si>
  <si>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</si>
  <si>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</si>
  <si>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</si>
  <si>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</si>
  <si>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</si>
  <si>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</si>
  <si>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</si>
  <si>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</si>
  <si>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</si>
  <si>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</si>
  <si>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</si>
  <si>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</si>
  <si>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</si>
  <si>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</si>
  <si>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</si>
  <si>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</si>
  <si>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</si>
  <si>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</si>
  <si>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</si>
  <si>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</si>
  <si>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</si>
  <si>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</si>
  <si>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</si>
  <si>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</si>
  <si>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</si>
  <si>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</si>
  <si>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</si>
  <si>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</si>
  <si>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</si>
  <si>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</si>
  <si>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</si>
  <si>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</si>
  <si>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</si>
  <si>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</si>
  <si>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</si>
  <si>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</si>
  <si>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</si>
  <si>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</si>
  <si>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</si>
  <si>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</si>
  <si>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</si>
  <si>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</si>
  <si>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</si>
  <si>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</si>
  <si>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</si>
  <si>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</si>
  <si>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</si>
  <si>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</si>
  <si>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</si>
  <si>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</si>
  <si>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</si>
  <si>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</si>
  <si>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</si>
  <si>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</si>
  <si>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</si>
  <si>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</si>
  <si>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</si>
  <si>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</si>
  <si>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</si>
  <si>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</si>
  <si>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</si>
  <si>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</si>
  <si>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</si>
  <si>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</si>
  <si>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</si>
  <si>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</si>
  <si>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</si>
  <si>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</si>
  <si>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</si>
  <si>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</si>
  <si>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</si>
  <si>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</si>
  <si>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</si>
  <si>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</si>
  <si>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</si>
  <si>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</si>
  <si>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</si>
  <si>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</si>
  <si>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</si>
  <si>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</si>
  <si>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</si>
  <si>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</si>
  <si>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</si>
  <si>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</si>
  <si>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</si>
  <si>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</si>
  <si>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</si>
  <si>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</si>
  <si>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</si>
  <si>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</si>
  <si>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</si>
  <si>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</si>
  <si>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</si>
  <si>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</si>
  <si>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</si>
  <si>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</si>
  <si>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</si>
  <si>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</si>
  <si>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</si>
  <si>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</si>
  <si>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</si>
  <si>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</si>
  <si>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</si>
  <si>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</si>
  <si>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</si>
  <si>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</si>
  <si>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</si>
  <si>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</si>
  <si>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</si>
  <si>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</si>
  <si>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</si>
  <si>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</si>
  <si>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</si>
  <si>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</si>
  <si>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</si>
  <si>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</si>
  <si>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</si>
  <si>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</si>
  <si>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</si>
  <si>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</si>
  <si>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</si>
  <si>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</si>
  <si>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</si>
  <si>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</si>
  <si>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</si>
  <si>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</si>
  <si>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</si>
  <si>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</si>
  <si>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</si>
  <si>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</si>
  <si>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</si>
  <si>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</si>
  <si>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</si>
  <si>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</si>
  <si>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</si>
  <si>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</si>
  <si>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</si>
  <si>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</si>
  <si>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</si>
  <si>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</si>
  <si>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</si>
  <si>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</si>
  <si>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</si>
  <si>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</si>
  <si>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</si>
  <si>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</si>
  <si>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</si>
  <si>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</si>
  <si>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</si>
  <si>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</si>
  <si>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</si>
  <si>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</si>
  <si>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</si>
  <si>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</si>
  <si>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</si>
  <si>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</si>
  <si>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</si>
  <si>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</si>
  <si>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</si>
  <si>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</si>
  <si>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</si>
  <si>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</si>
  <si>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</si>
  <si>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</si>
  <si>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</si>
  <si>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</si>
  <si>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</si>
  <si>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</si>
  <si>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</si>
  <si>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</si>
  <si>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</si>
  <si>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</si>
  <si>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</si>
  <si>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</si>
  <si>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</si>
  <si>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</si>
  <si>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</si>
  <si>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</si>
  <si>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</si>
  <si>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</si>
  <si>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</si>
  <si>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</si>
  <si>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</si>
  <si>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</si>
  <si>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</si>
  <si>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</si>
  <si>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</si>
  <si>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</si>
  <si>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</si>
  <si>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</si>
  <si>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</si>
  <si>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</si>
  <si>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</si>
  <si>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</si>
  <si>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</si>
  <si>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</si>
  <si>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</si>
  <si>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</si>
  <si>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</si>
  <si>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</si>
  <si>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</si>
  <si>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</si>
  <si>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</si>
  <si>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</si>
  <si>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</si>
  <si>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</si>
  <si>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</si>
  <si>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</si>
  <si>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</si>
  <si>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</si>
  <si>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</si>
  <si>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</si>
  <si>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</si>
  <si>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</si>
  <si>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</si>
  <si>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</si>
  <si>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</si>
  <si>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</si>
  <si>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</si>
  <si>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</si>
  <si>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</si>
  <si>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</si>
  <si>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</si>
  <si>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</si>
  <si>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</si>
  <si>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</si>
  <si>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</si>
  <si>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</si>
  <si>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</si>
  <si>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</si>
  <si>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</si>
  <si>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</si>
  <si>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</si>
  <si>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</si>
  <si>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</si>
  <si>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</si>
  <si>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</si>
  <si>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</si>
  <si>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</si>
  <si>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</si>
  <si>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</si>
  <si>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</si>
  <si>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</si>
  <si>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</si>
  <si>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</si>
  <si>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</si>
  <si>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</si>
  <si>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</si>
  <si>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</si>
  <si>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</si>
  <si>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</si>
  <si>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</si>
  <si>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</si>
  <si>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</si>
  <si>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</si>
  <si>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</si>
  <si>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</si>
  <si>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</si>
  <si>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</si>
  <si>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</si>
  <si>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</si>
  <si>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</si>
  <si>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</si>
  <si>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</si>
  <si>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</si>
  <si>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</si>
  <si>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</si>
  <si>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</si>
  <si>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</si>
  <si>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</si>
  <si>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</si>
  <si>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</si>
  <si>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</si>
  <si>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</si>
  <si>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</si>
  <si>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</si>
  <si>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</si>
  <si>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</si>
  <si>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</si>
  <si>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</si>
  <si>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</si>
  <si>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</si>
  <si>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</si>
  <si>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</si>
  <si>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</si>
  <si>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</si>
  <si>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</si>
  <si>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</si>
  <si>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</si>
  <si>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</si>
  <si>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</si>
  <si>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</si>
  <si>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</si>
  <si>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</si>
  <si>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</si>
  <si>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</si>
  <si>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</si>
  <si>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</si>
  <si>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</si>
  <si>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</si>
  <si>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</si>
  <si>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</si>
  <si>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</si>
  <si>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</si>
  <si>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</si>
  <si>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</si>
  <si>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</si>
  <si>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</si>
  <si>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</si>
  <si>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</si>
  <si>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</si>
  <si>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</si>
  <si>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</si>
  <si>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</si>
  <si>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</si>
  <si>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</si>
  <si>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</si>
  <si>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</si>
  <si>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</si>
  <si>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</si>
  <si>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</si>
  <si>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</si>
  <si>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</si>
  <si>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</si>
  <si>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</si>
  <si>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</si>
  <si>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</si>
  <si>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</si>
  <si>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</si>
  <si>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</si>
  <si>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</si>
  <si>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</si>
  <si>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</si>
  <si>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</si>
  <si>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</si>
  <si>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</si>
  <si>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</si>
  <si>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</si>
  <si>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</si>
  <si>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</si>
  <si>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</si>
  <si>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</si>
  <si>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</si>
  <si>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</si>
  <si>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</si>
  <si>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</si>
  <si>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</si>
  <si>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</si>
  <si>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</si>
  <si>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</si>
  <si>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</si>
  <si>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</si>
  <si>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</si>
  <si>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</si>
  <si>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</si>
  <si>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</si>
  <si>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</si>
  <si>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</si>
  <si>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</si>
  <si>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</si>
  <si>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</si>
  <si>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</si>
  <si>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</si>
  <si>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</si>
  <si>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</si>
  <si>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</si>
  <si>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</si>
  <si>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</si>
  <si>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</si>
  <si>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</si>
  <si>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</si>
  <si>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</si>
  <si>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</si>
  <si>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</si>
  <si>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</si>
  <si>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</si>
  <si>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</si>
  <si>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</si>
  <si>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</si>
  <si>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</si>
  <si>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</si>
  <si>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</si>
  <si>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</si>
  <si>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</si>
  <si>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</si>
  <si>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</si>
  <si>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</si>
  <si>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</si>
  <si>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</si>
  <si>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</si>
  <si>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</si>
  <si>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</si>
  <si>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</si>
  <si>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</si>
  <si>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</si>
  <si>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</si>
  <si>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</si>
  <si>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</si>
  <si>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</si>
  <si>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</si>
  <si>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</si>
  <si>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</si>
  <si>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</si>
  <si>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</si>
  <si>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</si>
  <si>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</si>
  <si>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</si>
  <si>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</si>
  <si>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</si>
  <si>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</si>
  <si>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</si>
  <si>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</si>
  <si>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</si>
  <si>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</si>
  <si>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</si>
  <si>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</si>
  <si>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</si>
  <si>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</si>
  <si>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</si>
  <si>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</si>
  <si>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</si>
  <si>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</si>
  <si>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</si>
  <si>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</si>
  <si>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</si>
  <si>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</si>
  <si>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</si>
  <si>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</si>
  <si>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</si>
  <si>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</si>
  <si>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</si>
  <si>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</si>
  <si>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</si>
  <si>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</si>
  <si>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</si>
  <si>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</si>
  <si>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</si>
  <si>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</si>
  <si>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</si>
  <si>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</si>
  <si>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</si>
  <si>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</si>
  <si>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</si>
  <si>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</si>
  <si>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</si>
  <si>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</si>
  <si>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</si>
  <si>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</si>
  <si>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</si>
  <si>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</si>
  <si>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</si>
  <si>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</si>
  <si>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</si>
  <si>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</si>
  <si>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</si>
  <si>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</si>
  <si>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</si>
  <si>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</si>
  <si>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</si>
  <si>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</si>
  <si>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</si>
  <si>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</si>
  <si>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</si>
  <si>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</si>
  <si>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</si>
  <si>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</si>
  <si>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</si>
  <si>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</si>
  <si>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</si>
  <si>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</si>
  <si>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</si>
  <si>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</si>
  <si>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</si>
  <si>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</si>
  <si>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</si>
  <si>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</si>
  <si>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</si>
  <si>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</si>
  <si>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</si>
  <si>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</si>
  <si>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</si>
  <si>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</si>
  <si>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</si>
  <si>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</si>
  <si>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</si>
  <si>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</si>
  <si>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</si>
  <si>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</si>
  <si>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</si>
  <si>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</si>
  <si>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</si>
  <si>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</si>
  <si>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</si>
  <si>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</si>
  <si>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</si>
  <si>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</si>
  <si>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</si>
  <si>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</si>
  <si>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</si>
  <si>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</si>
  <si>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</si>
  <si>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</si>
  <si>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</si>
  <si>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</si>
  <si>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</si>
  <si>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</si>
  <si>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</si>
  <si>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</si>
  <si>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</si>
  <si>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</si>
  <si>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</si>
  <si>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</si>
  <si>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</si>
  <si>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</si>
  <si>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</si>
  <si>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</si>
  <si>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</si>
  <si>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</si>
  <si>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</si>
  <si>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</si>
  <si>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</si>
  <si>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</si>
  <si>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</si>
  <si>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</si>
  <si>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</si>
  <si>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</si>
  <si>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</si>
  <si>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</si>
  <si>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</si>
  <si>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</si>
  <si>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</si>
  <si>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</si>
  <si>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</si>
  <si>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</si>
  <si>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</si>
  <si>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</si>
  <si>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</si>
  <si>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</si>
  <si>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</si>
  <si>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</si>
  <si>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</si>
  <si>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</si>
  <si>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</si>
  <si>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</si>
  <si>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</si>
  <si>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</si>
  <si>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</si>
  <si>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</si>
  <si>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</si>
  <si>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</si>
  <si>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</si>
  <si>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</si>
  <si>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</si>
  <si>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</si>
  <si>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</si>
  <si>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</si>
  <si>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</si>
  <si>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</si>
  <si>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</si>
  <si>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</si>
  <si>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</si>
  <si>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</si>
  <si>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</si>
  <si>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</si>
  <si>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</si>
  <si>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</si>
  <si>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</si>
  <si>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</si>
  <si>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</si>
  <si>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</si>
  <si>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</si>
  <si>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</si>
  <si>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</si>
  <si>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</si>
  <si>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</si>
  <si>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</si>
  <si>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</si>
  <si>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</si>
  <si>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</si>
  <si>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</si>
  <si>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</si>
  <si>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</si>
  <si>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</si>
  <si>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</si>
  <si>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</si>
  <si>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</si>
  <si>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</si>
  <si>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</si>
  <si>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</si>
  <si>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</si>
  <si>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</si>
  <si>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</si>
  <si>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</si>
  <si>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</si>
  <si>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</si>
  <si>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</si>
  <si>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</si>
  <si>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</si>
  <si>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</si>
  <si>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</si>
  <si>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</si>
  <si>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</si>
  <si>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</si>
  <si>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</si>
  <si>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</si>
  <si>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</si>
  <si>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</si>
  <si>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</si>
  <si>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</si>
  <si>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</si>
  <si>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</si>
  <si>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</si>
  <si>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</si>
  <si>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</si>
  <si>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</si>
  <si>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</si>
  <si>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</si>
  <si>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</si>
  <si>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</si>
  <si>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</si>
  <si>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</si>
  <si>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</si>
  <si>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</si>
  <si>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</si>
  <si>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</si>
  <si>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</si>
  <si>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</si>
  <si>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</si>
  <si>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</si>
  <si>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</si>
  <si>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</si>
  <si>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</si>
  <si>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</si>
  <si>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</si>
  <si>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</si>
  <si>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</si>
  <si>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</si>
  <si>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</si>
  <si>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</si>
  <si>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</si>
  <si>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</si>
  <si>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</si>
  <si>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</si>
  <si>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</si>
  <si>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</si>
  <si>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</si>
  <si>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</si>
  <si>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</si>
  <si>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</si>
  <si>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</si>
  <si>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</si>
  <si>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</si>
  <si>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</si>
  <si>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</si>
  <si>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</si>
  <si>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</si>
  <si>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</si>
  <si>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</si>
  <si>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</si>
  <si>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</si>
  <si>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</si>
  <si>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</si>
  <si>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</si>
  <si>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</si>
  <si>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</si>
  <si>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</si>
  <si>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</si>
  <si>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</si>
  <si>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</si>
  <si>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</si>
  <si>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</si>
  <si>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</si>
  <si>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</si>
  <si>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</si>
  <si>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</si>
  <si>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</si>
  <si>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</si>
  <si>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</si>
  <si>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</si>
  <si>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</si>
  <si>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</si>
  <si>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</si>
  <si>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</si>
  <si>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</si>
  <si>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</si>
  <si>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</si>
  <si>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</si>
  <si>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</si>
  <si>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</si>
  <si>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</si>
  <si>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</si>
  <si>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</si>
  <si>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</si>
  <si>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</si>
  <si>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</si>
  <si>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</si>
  <si>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</si>
  <si>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</si>
  <si>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</si>
  <si>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</si>
  <si>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</si>
  <si>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</si>
  <si>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</si>
  <si>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</si>
  <si>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</si>
  <si>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</si>
  <si>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</si>
  <si>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</si>
  <si>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</si>
  <si>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</si>
  <si>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</si>
  <si>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</si>
  <si>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</si>
  <si>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</si>
  <si>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</si>
  <si>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</si>
  <si>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</si>
  <si>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</si>
  <si>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</si>
  <si>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</si>
  <si>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</si>
  <si>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</si>
  <si>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</si>
  <si>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</si>
  <si>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</si>
  <si>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</si>
  <si>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</si>
  <si>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</si>
  <si>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</si>
  <si>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</si>
  <si>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</si>
  <si>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</si>
  <si>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</si>
  <si>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</si>
  <si>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</si>
  <si>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</si>
  <si>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</si>
  <si>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</si>
  <si>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</si>
  <si>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</si>
  <si>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</si>
  <si>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</si>
  <si>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</si>
  <si>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</si>
  <si>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</si>
  <si>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</si>
  <si>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</si>
  <si>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</si>
  <si>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</si>
  <si>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</si>
  <si>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</si>
  <si>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</si>
  <si>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</si>
  <si>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</si>
  <si>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</si>
  <si>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</si>
  <si>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</si>
  <si>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</si>
  <si>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</si>
  <si>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</si>
  <si>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</si>
  <si>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</si>
  <si>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</si>
  <si>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</si>
  <si>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</si>
  <si>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</si>
  <si>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</si>
  <si>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</si>
  <si>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</si>
  <si>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</si>
  <si>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</si>
  <si>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</si>
  <si>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</si>
  <si>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</si>
  <si>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</si>
  <si>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</si>
  <si>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</si>
  <si>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</si>
  <si>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</si>
  <si>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</si>
  <si>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</si>
  <si>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</si>
  <si>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</si>
  <si>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</si>
  <si>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</si>
  <si>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</si>
  <si>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</si>
  <si>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</si>
  <si>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</si>
  <si>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</si>
  <si>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</si>
  <si>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</si>
  <si>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</si>
  <si>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</si>
  <si>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</si>
  <si>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</si>
  <si>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</si>
  <si>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</si>
  <si>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</si>
  <si>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</si>
  <si>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</si>
  <si>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</si>
  <si>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</si>
  <si>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</si>
  <si>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</si>
  <si>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</si>
  <si>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</si>
  <si>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</si>
  <si>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</si>
  <si>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</si>
  <si>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</si>
  <si>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</si>
  <si>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</si>
  <si>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</si>
  <si>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</si>
  <si>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</si>
  <si>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</si>
  <si>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</si>
  <si>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</si>
  <si>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</si>
  <si>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</si>
  <si>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</si>
  <si>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</si>
  <si>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</si>
  <si>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</si>
  <si>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</si>
  <si>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</si>
  <si>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</si>
  <si>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</si>
  <si>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</si>
  <si>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</si>
  <si>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</si>
  <si>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</si>
  <si>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</si>
  <si>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</si>
  <si>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</si>
  <si>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</si>
  <si>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</si>
  <si>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</si>
  <si>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</si>
  <si>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</si>
  <si>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</si>
  <si>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</si>
  <si>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</si>
  <si>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</si>
  <si>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</si>
  <si>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</si>
  <si>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</si>
  <si>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</si>
  <si>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</si>
  <si>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</si>
  <si>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</si>
  <si>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</si>
  <si>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</si>
  <si>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</si>
  <si>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</si>
  <si>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</si>
  <si>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</si>
  <si>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</si>
  <si>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</si>
  <si>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</si>
  <si>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</si>
  <si>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</si>
  <si>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</si>
  <si>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</si>
  <si>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</si>
  <si>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</si>
  <si>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</si>
  <si>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</si>
  <si>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</si>
  <si>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</si>
  <si>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</si>
  <si>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</si>
  <si>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</si>
  <si>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</si>
  <si>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</si>
  <si>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</si>
  <si>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</si>
  <si>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</si>
  <si>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</si>
  <si>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</si>
  <si>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</si>
  <si>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</si>
  <si>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</si>
  <si>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</si>
  <si>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</si>
  <si>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</si>
  <si>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</si>
  <si>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</si>
  <si>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</si>
  <si>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</si>
  <si>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</si>
  <si>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</si>
  <si>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</si>
  <si>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</si>
  <si>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</si>
  <si>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</si>
  <si>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</si>
  <si>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</si>
  <si>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</si>
  <si>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</si>
  <si>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</si>
  <si>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</si>
  <si>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</si>
  <si>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</si>
  <si>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</si>
  <si>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</si>
  <si>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</si>
  <si>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</si>
  <si>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</si>
  <si>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</si>
  <si>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</si>
  <si>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</si>
  <si>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</si>
  <si>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</si>
  <si>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</si>
  <si>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</si>
  <si>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</si>
  <si>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</si>
  <si>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</si>
  <si>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</si>
  <si>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</si>
  <si>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</si>
  <si>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</si>
  <si>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</si>
  <si>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</si>
  <si>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</si>
  <si>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</si>
  <si>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</si>
  <si>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</si>
  <si>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</si>
  <si>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</si>
  <si>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</si>
  <si>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</si>
  <si>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</si>
  <si>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</si>
  <si>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</si>
  <si>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</si>
  <si>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</si>
  <si>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</si>
  <si>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</si>
  <si>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</si>
  <si>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</si>
  <si>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</si>
  <si>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</si>
  <si>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</si>
  <si>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</si>
  <si>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</si>
  <si>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</si>
  <si>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</si>
  <si>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</si>
  <si>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</si>
  <si>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</si>
  <si>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</si>
  <si>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</si>
  <si>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</si>
  <si>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</si>
  <si>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</si>
  <si>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</si>
  <si>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</si>
  <si>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</si>
  <si>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</si>
  <si>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</si>
  <si>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</si>
  <si>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</si>
  <si>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</si>
  <si>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</si>
  <si>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</si>
  <si>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</si>
  <si>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</si>
  <si>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</si>
  <si>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</si>
  <si>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</si>
  <si>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</si>
  <si>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</si>
  <si>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</si>
  <si>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</si>
  <si>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</si>
  <si>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</si>
  <si>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</si>
  <si>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</si>
  <si>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</si>
  <si>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</si>
  <si>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</si>
  <si>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</si>
  <si>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</si>
  <si>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</si>
  <si>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</si>
  <si>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</si>
  <si>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</si>
  <si>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</si>
  <si>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</si>
  <si>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</si>
  <si>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</si>
  <si>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</si>
  <si>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</si>
  <si>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</si>
  <si>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</si>
  <si>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</si>
  <si>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</si>
  <si>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</si>
  <si>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</si>
  <si>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</si>
  <si>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</si>
  <si>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</si>
  <si>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</si>
  <si>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</si>
  <si>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</si>
  <si>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</si>
  <si>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</si>
  <si>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</si>
  <si>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</si>
  <si>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</si>
  <si>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KRA 19 A N°5C-50 BARRIO LA FE</t>
  </si>
  <si>
    <t>2816238-3135207253</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</si>
  <si>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</si>
  <si>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</si>
  <si>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7001032020</t>
  </si>
  <si>
    <t>PRESTAR LOS SERVICIOS DE EDUCACION INICIAL EN EL MARCO DE LA ATENCION INTEGRAL EN HOGARES -HI-, DE CONFORMIDAD CON EL MANUALOPERATIVO DE LA MODALIDAD INSTITUCIONAL, EL LINEAMIENTO TECNICO PARA  LA ATENCIONA LA PRIMERA INFANCIA Y LAS DIRECTRICES ESTABLECIDAS POR EL ICBF, EN ARMONIA CON LA POLITICA DE ESTADO PARA EL DESARROLLO INTEGRAL DE LA PRIMERA INFANCIA DE CERO A SIEMPRE.</t>
  </si>
  <si>
    <t>ELIZABETH PATERNINA ROMERO</t>
  </si>
  <si>
    <t>kra 19 A N°5C-50 BARRIO LA FE</t>
  </si>
  <si>
    <t>doris-1411@hotmail.com</t>
  </si>
  <si>
    <t>ELIZABETH  PATERNINA ROMERO</t>
  </si>
  <si>
    <t>7002492017</t>
  </si>
  <si>
    <t xml:space="preserve">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 por el ICBF  en el marco de la política de estado para el desarrollo integral de la primera infancia de cero a siempre en el servicio de hogares </t>
  </si>
  <si>
    <t>7000802019</t>
  </si>
  <si>
    <t>Prestar el servicio hogares infantiles -HI-de conformidad con el manual operativo de la modalidad institucional y la directrices por el ICBF en armonia con la politica de estado para el desarrollo integral de la primera de cero a siempre</t>
  </si>
  <si>
    <t>7002842018</t>
  </si>
  <si>
    <t>Prestar el servicio de educacion inicial  en el marco de la atencion integral a niños y niñas menores de 5 años o hasta su ingreso al grado de transicion, de conformidad con el manueal operativo de la modalidad y las directrices establecidas por el icbf, en armonia con la politica de estado para el desarrollo integral de la primera infancia de cero a siempre en el servicio de hogares infantiles</t>
  </si>
  <si>
    <t>7004942016</t>
  </si>
  <si>
    <t>Prestar el servicio de atención educación inicial y cuidados a niños y niñas  de 5 años o hasta su ingreso al grado de transición con el fin de promover el desarrollo integral de la primera infancia con calidad de conformidad con los lineamientos el manual operativo las directrices para metros estándares s directrices establecidos por el ICBF  en el marco  de la atención integral de cero a siempre</t>
  </si>
  <si>
    <t>7003702016</t>
  </si>
  <si>
    <t>Prestar el servicio de atención educación inicial y cuidados a niños y niñas y a menores de 5 años o hasta su ingreso al grado de transición, con el fin de promover el desarrollo integral de la primera infancia con calidad de conformidad con los lineamientos, manual operativo, las directrices, para metros y estándares s establecidos por el ICBF  en el marco  de la estrategia de atención integral de “cero a siempre”, asi como regular las relaciones entre las partes derivadas de la entrega de aportes del ICBF  a la  ENTIDAD ADMINISTRADORA DE SERVICIO, para que este asuma con su personal y bajo exclusiva responsabilidad dicha atención.</t>
  </si>
  <si>
    <t>7001262016</t>
  </si>
  <si>
    <t>Prestar el servicio de atención educación inicial y cuidados a niños y niñas  menores de 5 años  hasta su ingreso al grado de transición, con el fin de promover el desarrollo integral de la primera infancia con calidad de conformidad con los lineamientos, manual operativo, las directrices, para metros y estándares s establecidos por el ICBF  en el marco  de la estrategia de atención integral de “cero a siempre”, asi como regular las relaciones entre las partes derivadas de la entrega de aportes del ICBF  a la  ENTIDAD ADMINISTRADORA DE SERVICIO, para que este asuma con su personal y bajo exclusiva responsabilidad dicha atención.</t>
  </si>
  <si>
    <t>SI</t>
  </si>
  <si>
    <t>7000532015</t>
  </si>
  <si>
    <t>Atender la primera infancia en el marco de la estrategia de “Cero a Siempre”, de conformidad con las directrices, lineamientos y parámetros  establecidos por el ICBF, asi como regular las relaciones entre las partes derivadas de la entrega de aportes del ICBF a la ENTIDAD ADMNISTRADORA DE SERVICIO, para que este asuma con su personal y bajo su exclusiva responsabilidad  dicha atención</t>
  </si>
  <si>
    <t>701820120508</t>
  </si>
  <si>
    <t>Atender la primera infancia  en el marco de al estrategia de "cero a siempre" de conformidad con las directrices, lineamientos y para metros establecidos por el ICBF, asi como regular las relaciones entre las partes derivadas de la entrega de aportes del ICBF al CONTRATISTA, para que este asuma con su personal y bajo su exclusiva responsabilidad decha atencion.</t>
  </si>
  <si>
    <t>701820120322</t>
  </si>
  <si>
    <t>Brindar atencion integral a niños y niñas entre los seis meses y menores de cinso años de edad con vulnerabilidad economica y social, prioritariamente a quienes por razones de trabajo de sus padres o adultos  responsables de su cuidado permanente solos temporalmente y a los hijos de familias en situacion de desplazamiento.</t>
  </si>
  <si>
    <t>701820120077</t>
  </si>
  <si>
    <t>Birindar atencion integral a niños, niñas entre los seis meses y hasta menores de 5 años de edad , con vulnerabilidad economica y social, prioritariamente a quienes por razones de trabajo de sus padres o adultos responsables de su cuidado permanecen solos temporalmente y a los hijos de familias en situacion de desplazamiento.</t>
  </si>
  <si>
    <t>701820110056</t>
  </si>
  <si>
    <t>701820100050</t>
  </si>
  <si>
    <t>701820090115</t>
  </si>
  <si>
    <t>701820080044</t>
  </si>
  <si>
    <t>701820070017</t>
  </si>
  <si>
    <t>701820060111</t>
  </si>
  <si>
    <t>701820050148</t>
  </si>
  <si>
    <t>Brindar atencion a niños y niñas entres seis meses y hasta seis 6 años en el hogar infantil la Fe.La propuesta o plan de trabajo del contratista, hace parte integral del presente contrato.</t>
  </si>
  <si>
    <t>701820040154</t>
  </si>
  <si>
    <t>701820030145</t>
  </si>
  <si>
    <t>Brindar atencion a niños y niñas de  6 meses hasta cinco años en el Hogar Infantil involucrado en su contexto familiar y comunitario, de conformidad con los estandares y lineamientos emandas  del ICBF</t>
  </si>
  <si>
    <t>701820020020</t>
  </si>
  <si>
    <t>Brindar atencion a niños y niñas menores de cinco años edad involucrando su contexto familiar y comunitario de conformidad en los lineasmientos tecnicos, administrativos del ICBF que forma parte integral del presente contrato.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</si>
</sst>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9" zoomScale="85" zoomScaleNormal="85" zoomScaleSheetLayoutView="40" zoomScalePageLayoutView="40" workbookViewId="0">
      <selection activeCell="D47" sqref="D47:K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2678</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800190564</v>
      </c>
      <c r="C20" s="5"/>
      <c r="D20" s="73"/>
      <c r="E20" s="5"/>
      <c r="F20" s="5"/>
      <c r="G20" s="5"/>
      <c r="H20" s="186"/>
      <c r="I20" s="149" t="s">
        <v>453</v>
      </c>
      <c r="J20" s="150" t="s">
        <v>963</v>
      </c>
      <c r="K20" s="151">
        <v>464849060</v>
      </c>
      <c r="L20" s="152"/>
      <c r="M20" s="152">
        <v>44561</v>
      </c>
      <c r="N20" s="135">
        <f>+(M20-L20)/30</f>
        <v>1485.3666666666666</v>
      </c>
      <c r="O20" s="138"/>
      <c r="U20" s="134"/>
      <c r="V20" s="105">
        <f ca="1">NOW()</f>
        <v>44194.612234953704</v>
      </c>
      <c r="W20" s="105">
        <f ca="1">NOW()</f>
        <v>44194.612234953704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LA FE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21" t="s">
        <v>2688</v>
      </c>
      <c r="E48" s="145">
        <v>43488</v>
      </c>
      <c r="F48" s="145">
        <v>43738</v>
      </c>
      <c r="G48" s="160">
        <f>IF(AND(E48&lt;&gt;"",F48&lt;&gt;""),((F48-E48)/30),"")</f>
        <v>8.3333333333333339</v>
      </c>
      <c r="H48" s="122" t="s">
        <v>2689</v>
      </c>
      <c r="I48" s="113" t="s">
        <v>453</v>
      </c>
      <c r="J48" s="113" t="s">
        <v>963</v>
      </c>
      <c r="K48" s="123">
        <v>329892296</v>
      </c>
      <c r="L48" s="115" t="s">
        <v>1148</v>
      </c>
      <c r="M48" s="117">
        <v>1</v>
      </c>
      <c r="N48" s="115" t="s">
        <v>2634</v>
      </c>
      <c r="O48" s="115" t="s">
        <v>1148</v>
      </c>
      <c r="P48" s="78"/>
    </row>
    <row r="49" spans="1:16" s="6" customFormat="1" ht="24.75" customHeight="1" x14ac:dyDescent="0.25">
      <c r="A49" s="143">
        <v>2</v>
      </c>
      <c r="B49" s="122" t="s">
        <v>2665</v>
      </c>
      <c r="C49" s="112" t="s">
        <v>31</v>
      </c>
      <c r="D49" s="110" t="s">
        <v>2690</v>
      </c>
      <c r="E49" s="145">
        <v>43405</v>
      </c>
      <c r="F49" s="145">
        <v>43442</v>
      </c>
      <c r="G49" s="160">
        <f t="shared" ref="G49:G50" si="2">IF(AND(E49&lt;&gt;"",F49&lt;&gt;""),((F49-E49)/30),"")</f>
        <v>1.2333333333333334</v>
      </c>
      <c r="H49" s="114" t="s">
        <v>2691</v>
      </c>
      <c r="I49" s="113" t="s">
        <v>453</v>
      </c>
      <c r="J49" s="113" t="s">
        <v>963</v>
      </c>
      <c r="K49" s="116">
        <v>46505075</v>
      </c>
      <c r="L49" s="115" t="s">
        <v>1148</v>
      </c>
      <c r="M49" s="117">
        <v>1</v>
      </c>
      <c r="N49" s="115" t="s">
        <v>2634</v>
      </c>
      <c r="O49" s="115" t="s">
        <v>1148</v>
      </c>
      <c r="P49" s="78"/>
    </row>
    <row r="50" spans="1:16" s="6" customFormat="1" ht="24.75" customHeight="1" x14ac:dyDescent="0.25">
      <c r="A50" s="143">
        <v>3</v>
      </c>
      <c r="B50" s="122" t="s">
        <v>2665</v>
      </c>
      <c r="C50" s="112" t="s">
        <v>31</v>
      </c>
      <c r="D50" s="121" t="s">
        <v>2686</v>
      </c>
      <c r="E50" s="145">
        <v>43040</v>
      </c>
      <c r="F50" s="145">
        <v>43312</v>
      </c>
      <c r="G50" s="160">
        <f t="shared" si="2"/>
        <v>9.0666666666666664</v>
      </c>
      <c r="H50" s="122" t="s">
        <v>2687</v>
      </c>
      <c r="I50" s="121" t="s">
        <v>453</v>
      </c>
      <c r="J50" s="121" t="s">
        <v>963</v>
      </c>
      <c r="K50" s="123">
        <v>439621630</v>
      </c>
      <c r="L50" s="124" t="s">
        <v>1148</v>
      </c>
      <c r="M50" s="117">
        <v>1</v>
      </c>
      <c r="N50" s="115" t="s">
        <v>2634</v>
      </c>
      <c r="O50" s="115" t="s">
        <v>26</v>
      </c>
      <c r="P50" s="78"/>
    </row>
    <row r="51" spans="1:16" s="6" customFormat="1" ht="24.75" customHeight="1" outlineLevel="1" x14ac:dyDescent="0.25">
      <c r="A51" s="143">
        <v>4</v>
      </c>
      <c r="B51" s="122" t="s">
        <v>2665</v>
      </c>
      <c r="C51" s="112" t="s">
        <v>31</v>
      </c>
      <c r="D51" s="110" t="s">
        <v>2692</v>
      </c>
      <c r="E51" s="145">
        <v>42671</v>
      </c>
      <c r="F51" s="145">
        <v>43039</v>
      </c>
      <c r="G51" s="160">
        <f t="shared" ref="G51:G107" si="3">IF(AND(E51&lt;&gt;"",F51&lt;&gt;""),((F51-E51)/30),"")</f>
        <v>12.266666666666667</v>
      </c>
      <c r="H51" s="114" t="s">
        <v>2693</v>
      </c>
      <c r="I51" s="121" t="s">
        <v>453</v>
      </c>
      <c r="J51" s="121" t="s">
        <v>963</v>
      </c>
      <c r="K51" s="123">
        <v>357478818</v>
      </c>
      <c r="L51" s="115" t="s">
        <v>1148</v>
      </c>
      <c r="M51" s="117">
        <v>1</v>
      </c>
      <c r="N51" s="115" t="s">
        <v>2634</v>
      </c>
      <c r="O51" s="115" t="s">
        <v>26</v>
      </c>
      <c r="P51" s="78"/>
    </row>
    <row r="52" spans="1:16" s="7" customFormat="1" ht="24.75" customHeight="1" outlineLevel="1" x14ac:dyDescent="0.25">
      <c r="A52" s="144">
        <v>5</v>
      </c>
      <c r="B52" s="122" t="s">
        <v>2665</v>
      </c>
      <c r="C52" s="112" t="s">
        <v>31</v>
      </c>
      <c r="D52" s="121" t="s">
        <v>2694</v>
      </c>
      <c r="E52" s="145">
        <v>42522</v>
      </c>
      <c r="F52" s="145">
        <v>42674</v>
      </c>
      <c r="G52" s="160">
        <f t="shared" si="3"/>
        <v>5.0666666666666664</v>
      </c>
      <c r="H52" s="119" t="s">
        <v>2695</v>
      </c>
      <c r="I52" s="121" t="s">
        <v>453</v>
      </c>
      <c r="J52" s="121" t="s">
        <v>963</v>
      </c>
      <c r="K52" s="123">
        <v>135820415</v>
      </c>
      <c r="L52" s="115" t="s">
        <v>1148</v>
      </c>
      <c r="M52" s="117">
        <v>1</v>
      </c>
      <c r="N52" s="115" t="s">
        <v>2634</v>
      </c>
      <c r="O52" s="115" t="s">
        <v>26</v>
      </c>
      <c r="P52" s="79"/>
    </row>
    <row r="53" spans="1:16" s="7" customFormat="1" ht="24.75" customHeight="1" outlineLevel="1" x14ac:dyDescent="0.25">
      <c r="A53" s="144">
        <v>6</v>
      </c>
      <c r="B53" s="122" t="s">
        <v>2665</v>
      </c>
      <c r="C53" s="112" t="s">
        <v>31</v>
      </c>
      <c r="D53" s="121" t="s">
        <v>2696</v>
      </c>
      <c r="E53" s="145">
        <v>42401</v>
      </c>
      <c r="F53" s="145">
        <v>42520</v>
      </c>
      <c r="G53" s="160">
        <f t="shared" si="3"/>
        <v>3.9666666666666668</v>
      </c>
      <c r="H53" s="119" t="s">
        <v>2697</v>
      </c>
      <c r="I53" s="113" t="s">
        <v>453</v>
      </c>
      <c r="J53" s="113" t="s">
        <v>963</v>
      </c>
      <c r="K53" s="116">
        <v>124107750</v>
      </c>
      <c r="L53" s="115" t="s">
        <v>1148</v>
      </c>
      <c r="M53" s="117">
        <v>1</v>
      </c>
      <c r="N53" s="115" t="s">
        <v>2634</v>
      </c>
      <c r="O53" s="115" t="s">
        <v>2698</v>
      </c>
      <c r="P53" s="79"/>
    </row>
    <row r="54" spans="1:16" s="7" customFormat="1" ht="24.75" customHeight="1" outlineLevel="1" x14ac:dyDescent="0.25">
      <c r="A54" s="144">
        <v>7</v>
      </c>
      <c r="B54" s="122" t="s">
        <v>2665</v>
      </c>
      <c r="C54" s="112" t="s">
        <v>31</v>
      </c>
      <c r="D54" s="121" t="s">
        <v>2699</v>
      </c>
      <c r="E54" s="145">
        <v>42032</v>
      </c>
      <c r="F54" s="145">
        <v>42369</v>
      </c>
      <c r="G54" s="160">
        <f t="shared" si="3"/>
        <v>11.233333333333333</v>
      </c>
      <c r="H54" s="122" t="s">
        <v>2700</v>
      </c>
      <c r="I54" s="113" t="s">
        <v>453</v>
      </c>
      <c r="J54" s="113" t="s">
        <v>963</v>
      </c>
      <c r="K54" s="118">
        <v>287136020</v>
      </c>
      <c r="L54" s="115" t="s">
        <v>1148</v>
      </c>
      <c r="M54" s="117">
        <v>1</v>
      </c>
      <c r="N54" s="115" t="s">
        <v>2634</v>
      </c>
      <c r="O54" s="115" t="s">
        <v>2698</v>
      </c>
      <c r="P54" s="79"/>
    </row>
    <row r="55" spans="1:16" s="7" customFormat="1" ht="24.75" customHeight="1" outlineLevel="1" x14ac:dyDescent="0.25">
      <c r="A55" s="144">
        <v>8</v>
      </c>
      <c r="B55" s="122" t="s">
        <v>2665</v>
      </c>
      <c r="C55" s="112" t="s">
        <v>31</v>
      </c>
      <c r="D55" s="110" t="s">
        <v>2701</v>
      </c>
      <c r="E55" s="145">
        <v>41256</v>
      </c>
      <c r="F55" s="145">
        <v>42004</v>
      </c>
      <c r="G55" s="160">
        <f t="shared" si="3"/>
        <v>24.933333333333334</v>
      </c>
      <c r="H55" s="114" t="s">
        <v>2702</v>
      </c>
      <c r="I55" s="113" t="s">
        <v>453</v>
      </c>
      <c r="J55" s="113" t="s">
        <v>963</v>
      </c>
      <c r="K55" s="118">
        <v>541480632</v>
      </c>
      <c r="L55" s="115" t="s">
        <v>1148</v>
      </c>
      <c r="M55" s="117">
        <v>1</v>
      </c>
      <c r="N55" s="115" t="s">
        <v>2634</v>
      </c>
      <c r="O55" s="115" t="s">
        <v>1148</v>
      </c>
      <c r="P55" s="79"/>
    </row>
    <row r="56" spans="1:16" s="7" customFormat="1" ht="24.75" customHeight="1" outlineLevel="1" x14ac:dyDescent="0.25">
      <c r="A56" s="144">
        <v>9</v>
      </c>
      <c r="B56" s="122" t="s">
        <v>2665</v>
      </c>
      <c r="C56" s="124" t="s">
        <v>31</v>
      </c>
      <c r="D56" s="110" t="s">
        <v>2703</v>
      </c>
      <c r="E56" s="145">
        <v>41106</v>
      </c>
      <c r="F56" s="145">
        <v>41274</v>
      </c>
      <c r="G56" s="160">
        <f t="shared" si="3"/>
        <v>5.6</v>
      </c>
      <c r="H56" s="114" t="s">
        <v>2704</v>
      </c>
      <c r="I56" s="113" t="s">
        <v>453</v>
      </c>
      <c r="J56" s="113" t="s">
        <v>963</v>
      </c>
      <c r="K56" s="118">
        <v>99297562</v>
      </c>
      <c r="L56" s="115" t="s">
        <v>1148</v>
      </c>
      <c r="M56" s="117">
        <v>1</v>
      </c>
      <c r="N56" s="115" t="s">
        <v>2634</v>
      </c>
      <c r="O56" s="115" t="s">
        <v>1148</v>
      </c>
      <c r="P56" s="79"/>
    </row>
    <row r="57" spans="1:16" s="7" customFormat="1" ht="24.75" customHeight="1" outlineLevel="1" x14ac:dyDescent="0.25">
      <c r="A57" s="144">
        <v>10</v>
      </c>
      <c r="B57" s="122" t="s">
        <v>2665</v>
      </c>
      <c r="C57" s="124" t="s">
        <v>31</v>
      </c>
      <c r="D57" s="63" t="s">
        <v>2705</v>
      </c>
      <c r="E57" s="145">
        <v>40939</v>
      </c>
      <c r="F57" s="145">
        <v>41274</v>
      </c>
      <c r="G57" s="160">
        <f t="shared" si="3"/>
        <v>11.166666666666666</v>
      </c>
      <c r="H57" s="64" t="s">
        <v>2706</v>
      </c>
      <c r="I57" s="63" t="s">
        <v>453</v>
      </c>
      <c r="J57" s="63" t="s">
        <v>963</v>
      </c>
      <c r="K57" s="66">
        <v>96604318</v>
      </c>
      <c r="L57" s="65" t="s">
        <v>1148</v>
      </c>
      <c r="M57" s="67">
        <v>1</v>
      </c>
      <c r="N57" s="65" t="s">
        <v>2634</v>
      </c>
      <c r="O57" s="65" t="s">
        <v>1148</v>
      </c>
      <c r="P57" s="79"/>
    </row>
    <row r="58" spans="1:16" s="7" customFormat="1" ht="24.75" customHeight="1" outlineLevel="1" x14ac:dyDescent="0.25">
      <c r="A58" s="144">
        <v>11</v>
      </c>
      <c r="B58" s="122" t="s">
        <v>2665</v>
      </c>
      <c r="C58" s="124" t="s">
        <v>31</v>
      </c>
      <c r="D58" s="63" t="s">
        <v>2707</v>
      </c>
      <c r="E58" s="145">
        <v>40576</v>
      </c>
      <c r="F58" s="145">
        <v>40908</v>
      </c>
      <c r="G58" s="160">
        <f t="shared" si="3"/>
        <v>11.066666666666666</v>
      </c>
      <c r="H58" s="122" t="s">
        <v>2706</v>
      </c>
      <c r="I58" s="63" t="s">
        <v>453</v>
      </c>
      <c r="J58" s="63" t="s">
        <v>963</v>
      </c>
      <c r="K58" s="66">
        <v>173491489</v>
      </c>
      <c r="L58" s="65" t="s">
        <v>1148</v>
      </c>
      <c r="M58" s="67">
        <v>1</v>
      </c>
      <c r="N58" s="65" t="s">
        <v>2634</v>
      </c>
      <c r="O58" s="65" t="s">
        <v>1148</v>
      </c>
      <c r="P58" s="79"/>
    </row>
    <row r="59" spans="1:16" s="7" customFormat="1" ht="24.75" customHeight="1" outlineLevel="1" x14ac:dyDescent="0.25">
      <c r="A59" s="144">
        <v>12</v>
      </c>
      <c r="B59" s="122" t="s">
        <v>2665</v>
      </c>
      <c r="C59" s="65" t="s">
        <v>31</v>
      </c>
      <c r="D59" s="63" t="s">
        <v>2708</v>
      </c>
      <c r="E59" s="145">
        <v>40205</v>
      </c>
      <c r="F59" s="145">
        <v>40543</v>
      </c>
      <c r="G59" s="160">
        <f t="shared" si="3"/>
        <v>11.266666666666667</v>
      </c>
      <c r="H59" s="122" t="s">
        <v>2706</v>
      </c>
      <c r="I59" s="63" t="s">
        <v>453</v>
      </c>
      <c r="J59" s="63" t="s">
        <v>963</v>
      </c>
      <c r="K59" s="66">
        <v>166742482</v>
      </c>
      <c r="L59" s="65" t="s">
        <v>1148</v>
      </c>
      <c r="M59" s="67">
        <v>1</v>
      </c>
      <c r="N59" s="65" t="s">
        <v>2634</v>
      </c>
      <c r="O59" s="65" t="s">
        <v>1148</v>
      </c>
      <c r="P59" s="79"/>
    </row>
    <row r="60" spans="1:16" s="7" customFormat="1" ht="24.75" customHeight="1" outlineLevel="1" x14ac:dyDescent="0.25">
      <c r="A60" s="144">
        <v>13</v>
      </c>
      <c r="B60" s="122" t="s">
        <v>2665</v>
      </c>
      <c r="C60" s="65" t="s">
        <v>31</v>
      </c>
      <c r="D60" s="63" t="s">
        <v>2709</v>
      </c>
      <c r="E60" s="145">
        <v>39846</v>
      </c>
      <c r="F60" s="145">
        <v>40178</v>
      </c>
      <c r="G60" s="160">
        <f t="shared" si="3"/>
        <v>11.066666666666666</v>
      </c>
      <c r="H60" s="122" t="s">
        <v>2706</v>
      </c>
      <c r="I60" s="63" t="s">
        <v>453</v>
      </c>
      <c r="J60" s="63" t="s">
        <v>963</v>
      </c>
      <c r="K60" s="66">
        <v>159053702</v>
      </c>
      <c r="L60" s="65" t="s">
        <v>1148</v>
      </c>
      <c r="M60" s="67">
        <v>1</v>
      </c>
      <c r="N60" s="65" t="s">
        <v>2634</v>
      </c>
      <c r="O60" s="65" t="s">
        <v>1148</v>
      </c>
      <c r="P60" s="79"/>
    </row>
    <row r="61" spans="1:16" s="7" customFormat="1" ht="24.75" customHeight="1" outlineLevel="1" x14ac:dyDescent="0.25">
      <c r="A61" s="144">
        <v>14</v>
      </c>
      <c r="B61" s="122" t="s">
        <v>2665</v>
      </c>
      <c r="C61" s="65" t="s">
        <v>31</v>
      </c>
      <c r="D61" s="63" t="s">
        <v>2710</v>
      </c>
      <c r="E61" s="145">
        <v>39482</v>
      </c>
      <c r="F61" s="145">
        <v>39813</v>
      </c>
      <c r="G61" s="160">
        <f t="shared" si="3"/>
        <v>11.033333333333333</v>
      </c>
      <c r="H61" s="122" t="s">
        <v>2706</v>
      </c>
      <c r="I61" s="63" t="s">
        <v>453</v>
      </c>
      <c r="J61" s="63" t="s">
        <v>963</v>
      </c>
      <c r="K61" s="66">
        <v>151994795</v>
      </c>
      <c r="L61" s="65" t="s">
        <v>1148</v>
      </c>
      <c r="M61" s="67">
        <v>1</v>
      </c>
      <c r="N61" s="65" t="s">
        <v>2634</v>
      </c>
      <c r="O61" s="65" t="s">
        <v>1148</v>
      </c>
      <c r="P61" s="79"/>
    </row>
    <row r="62" spans="1:16" s="7" customFormat="1" ht="24.75" customHeight="1" outlineLevel="1" x14ac:dyDescent="0.25">
      <c r="A62" s="144">
        <v>15</v>
      </c>
      <c r="B62" s="122" t="s">
        <v>2665</v>
      </c>
      <c r="C62" s="65" t="s">
        <v>31</v>
      </c>
      <c r="D62" s="63" t="s">
        <v>2711</v>
      </c>
      <c r="E62" s="145">
        <v>39117</v>
      </c>
      <c r="F62" s="145">
        <v>39447</v>
      </c>
      <c r="G62" s="160">
        <f t="shared" si="3"/>
        <v>11</v>
      </c>
      <c r="H62" s="122" t="s">
        <v>2706</v>
      </c>
      <c r="I62" s="63" t="s">
        <v>453</v>
      </c>
      <c r="J62" s="63" t="s">
        <v>963</v>
      </c>
      <c r="K62" s="66">
        <v>133347624</v>
      </c>
      <c r="L62" s="65" t="s">
        <v>1148</v>
      </c>
      <c r="M62" s="67">
        <v>1</v>
      </c>
      <c r="N62" s="65" t="s">
        <v>2634</v>
      </c>
      <c r="O62" s="65" t="s">
        <v>1148</v>
      </c>
      <c r="P62" s="79"/>
    </row>
    <row r="63" spans="1:16" s="7" customFormat="1" ht="24.75" customHeight="1" outlineLevel="1" x14ac:dyDescent="0.25">
      <c r="A63" s="144">
        <v>16</v>
      </c>
      <c r="B63" s="122" t="s">
        <v>2665</v>
      </c>
      <c r="C63" s="124" t="s">
        <v>31</v>
      </c>
      <c r="D63" s="63" t="s">
        <v>2712</v>
      </c>
      <c r="E63" s="145">
        <v>38750</v>
      </c>
      <c r="F63" s="145">
        <v>39082</v>
      </c>
      <c r="G63" s="160">
        <f t="shared" si="3"/>
        <v>11.066666666666666</v>
      </c>
      <c r="H63" s="122" t="s">
        <v>2706</v>
      </c>
      <c r="I63" s="63" t="s">
        <v>453</v>
      </c>
      <c r="J63" s="63" t="s">
        <v>963</v>
      </c>
      <c r="K63" s="66">
        <v>128217607</v>
      </c>
      <c r="L63" s="65" t="s">
        <v>1148</v>
      </c>
      <c r="M63" s="67">
        <v>1</v>
      </c>
      <c r="N63" s="65" t="s">
        <v>2634</v>
      </c>
      <c r="O63" s="65" t="s">
        <v>1148</v>
      </c>
      <c r="P63" s="79"/>
    </row>
    <row r="64" spans="1:16" s="7" customFormat="1" ht="24.75" customHeight="1" outlineLevel="1" x14ac:dyDescent="0.25">
      <c r="A64" s="144">
        <v>17</v>
      </c>
      <c r="B64" s="122" t="s">
        <v>2665</v>
      </c>
      <c r="C64" s="124" t="s">
        <v>31</v>
      </c>
      <c r="D64" s="63" t="s">
        <v>2713</v>
      </c>
      <c r="E64" s="145">
        <v>38385</v>
      </c>
      <c r="F64" s="145">
        <v>38717</v>
      </c>
      <c r="G64" s="160">
        <f t="shared" si="3"/>
        <v>11.066666666666666</v>
      </c>
      <c r="H64" s="64" t="s">
        <v>2714</v>
      </c>
      <c r="I64" s="63" t="s">
        <v>453</v>
      </c>
      <c r="J64" s="63" t="s">
        <v>963</v>
      </c>
      <c r="K64" s="66">
        <v>121404058</v>
      </c>
      <c r="L64" s="65" t="s">
        <v>1148</v>
      </c>
      <c r="M64" s="67">
        <v>1</v>
      </c>
      <c r="N64" s="65" t="s">
        <v>2634</v>
      </c>
      <c r="O64" s="65" t="s">
        <v>1148</v>
      </c>
      <c r="P64" s="79"/>
    </row>
    <row r="65" spans="1:16" s="7" customFormat="1" ht="24.75" customHeight="1" outlineLevel="1" x14ac:dyDescent="0.25">
      <c r="A65" s="144">
        <v>18</v>
      </c>
      <c r="B65" s="122" t="s">
        <v>2665</v>
      </c>
      <c r="C65" s="124" t="s">
        <v>31</v>
      </c>
      <c r="D65" s="63" t="s">
        <v>2715</v>
      </c>
      <c r="E65" s="145">
        <v>38021</v>
      </c>
      <c r="F65" s="145">
        <v>38352</v>
      </c>
      <c r="G65" s="160">
        <f t="shared" si="3"/>
        <v>11.033333333333333</v>
      </c>
      <c r="H65" s="122" t="s">
        <v>2714</v>
      </c>
      <c r="I65" s="63" t="s">
        <v>453</v>
      </c>
      <c r="J65" s="63" t="s">
        <v>963</v>
      </c>
      <c r="K65" s="66">
        <v>111529509</v>
      </c>
      <c r="L65" s="65" t="s">
        <v>1148</v>
      </c>
      <c r="M65" s="67">
        <v>1</v>
      </c>
      <c r="N65" s="65" t="s">
        <v>2634</v>
      </c>
      <c r="O65" s="65" t="s">
        <v>1148</v>
      </c>
      <c r="P65" s="79"/>
    </row>
    <row r="66" spans="1:16" s="7" customFormat="1" ht="24.75" customHeight="1" outlineLevel="1" x14ac:dyDescent="0.25">
      <c r="A66" s="144">
        <v>19</v>
      </c>
      <c r="B66" s="122" t="s">
        <v>2665</v>
      </c>
      <c r="C66" s="65" t="s">
        <v>31</v>
      </c>
      <c r="D66" s="63" t="s">
        <v>2716</v>
      </c>
      <c r="E66" s="145">
        <v>37656</v>
      </c>
      <c r="F66" s="145">
        <v>37986</v>
      </c>
      <c r="G66" s="160">
        <f t="shared" si="3"/>
        <v>11</v>
      </c>
      <c r="H66" s="64" t="s">
        <v>2717</v>
      </c>
      <c r="I66" s="63" t="s">
        <v>453</v>
      </c>
      <c r="J66" s="63" t="s">
        <v>963</v>
      </c>
      <c r="K66" s="66">
        <v>84931222</v>
      </c>
      <c r="L66" s="65" t="s">
        <v>1148</v>
      </c>
      <c r="M66" s="67">
        <v>1</v>
      </c>
      <c r="N66" s="65" t="s">
        <v>2634</v>
      </c>
      <c r="O66" s="65" t="s">
        <v>1148</v>
      </c>
      <c r="P66" s="79"/>
    </row>
    <row r="67" spans="1:16" s="7" customFormat="1" ht="24.75" customHeight="1" outlineLevel="1" x14ac:dyDescent="0.25">
      <c r="A67" s="144">
        <v>20</v>
      </c>
      <c r="B67" s="122" t="s">
        <v>2665</v>
      </c>
      <c r="C67" s="65" t="s">
        <v>31</v>
      </c>
      <c r="D67" s="63" t="s">
        <v>2718</v>
      </c>
      <c r="E67" s="145">
        <v>37291</v>
      </c>
      <c r="F67" s="145">
        <v>37621</v>
      </c>
      <c r="G67" s="160">
        <f t="shared" si="3"/>
        <v>11</v>
      </c>
      <c r="H67" s="64" t="s">
        <v>2719</v>
      </c>
      <c r="I67" s="63" t="s">
        <v>453</v>
      </c>
      <c r="J67" s="63" t="s">
        <v>963</v>
      </c>
      <c r="K67" s="66">
        <v>106011668</v>
      </c>
      <c r="L67" s="65" t="s">
        <v>1148</v>
      </c>
      <c r="M67" s="67">
        <v>1</v>
      </c>
      <c r="N67" s="65" t="s">
        <v>2634</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43884</v>
      </c>
      <c r="F114" s="145">
        <v>44196</v>
      </c>
      <c r="G114" s="160">
        <f>IF(AND(E114&lt;&gt;"",F114&lt;&gt;""),((F114-E114)/30),"")</f>
        <v>10.4</v>
      </c>
      <c r="H114" s="122" t="s">
        <v>2681</v>
      </c>
      <c r="I114" s="121" t="s">
        <v>453</v>
      </c>
      <c r="J114" s="121" t="s">
        <v>963</v>
      </c>
      <c r="K114" s="123">
        <v>451754172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18593962.400000002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34011</v>
      </c>
      <c r="D193" s="5"/>
      <c r="E193" s="126">
        <v>109</v>
      </c>
      <c r="F193" s="5"/>
      <c r="G193" s="5"/>
      <c r="H193" s="147" t="s">
        <v>2682</v>
      </c>
      <c r="J193" s="5"/>
      <c r="K193" s="127">
        <v>30546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2683</v>
      </c>
      <c r="L211" s="21"/>
      <c r="M211" s="21"/>
      <c r="N211" s="21"/>
      <c r="O211" s="8"/>
    </row>
    <row r="212" spans="1:15" x14ac:dyDescent="0.25">
      <c r="A212" s="9"/>
      <c r="B212" s="27" t="s">
        <v>2619</v>
      </c>
      <c r="C212" s="147" t="s">
        <v>2685</v>
      </c>
      <c r="D212" s="21"/>
      <c r="G212" s="27" t="s">
        <v>2621</v>
      </c>
      <c r="H212" s="148" t="s">
        <v>2677</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http://purl.org/dc/elements/1.1/"/>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2020-12-29T19:51:30Z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