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G:\PI APOYAR 2020\"/>
    </mc:Choice>
  </mc:AlternateContent>
  <xr:revisionPtr revIDLastSave="0" documentId="13_ncr:1_{7928BAF2-8E06-4048-959A-53702CC9F4A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<sst xmlns="http://schemas.openxmlformats.org/spreadsheetml/2006/main" count="3120" uniqueCount="2704">
  <si>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</si>
  <si>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</si>
  <si>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</si>
  <si>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</si>
  <si>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</si>
  <si>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</si>
  <si>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</si>
  <si>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</si>
  <si>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</si>
  <si>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</si>
  <si>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</si>
  <si>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</si>
  <si>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</si>
  <si>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</si>
  <si>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</si>
  <si>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</si>
  <si>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</si>
  <si>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</si>
  <si>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</si>
  <si>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</si>
  <si>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</si>
  <si>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</si>
  <si>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</si>
  <si>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</si>
  <si>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</si>
  <si>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</si>
  <si>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</si>
  <si>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</si>
  <si>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</si>
  <si>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</si>
  <si>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</si>
  <si>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</si>
  <si>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</si>
  <si>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</si>
  <si>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</si>
  <si>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</si>
  <si>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</si>
  <si>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</si>
  <si>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</si>
  <si>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</si>
  <si>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</si>
  <si>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</si>
  <si>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</si>
  <si>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</si>
  <si>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</si>
  <si>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</si>
  <si>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</si>
  <si>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</si>
  <si>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</si>
  <si>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</si>
  <si>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</si>
  <si>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</si>
  <si>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</si>
  <si>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</si>
  <si>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</si>
  <si>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</si>
  <si>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</si>
  <si>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</si>
  <si>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</si>
  <si>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</si>
  <si>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</si>
  <si>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</si>
  <si>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</si>
  <si>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</si>
  <si>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</si>
  <si>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</si>
  <si>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</si>
  <si>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</si>
  <si>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</si>
  <si>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</si>
  <si>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</si>
  <si>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</si>
  <si>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</si>
  <si>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</si>
  <si>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</si>
  <si>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</si>
  <si>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</si>
  <si>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</si>
  <si>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</si>
  <si>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</si>
  <si>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</si>
  <si>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</si>
  <si>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</si>
  <si>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</si>
  <si>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</si>
  <si>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</si>
  <si>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</si>
  <si>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</si>
  <si>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</si>
  <si>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</si>
  <si>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</si>
  <si>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</si>
  <si>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</si>
  <si>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</si>
  <si>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</si>
  <si>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</si>
  <si>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</si>
  <si>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</si>
  <si>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</si>
  <si>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</si>
  <si>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</si>
  <si>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</si>
  <si>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</si>
  <si>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</si>
  <si>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</si>
  <si>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</si>
  <si>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</si>
  <si>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</si>
  <si>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</si>
  <si>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</si>
  <si>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</si>
  <si>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</si>
  <si>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</si>
  <si>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</si>
  <si>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</si>
  <si>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</si>
  <si>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</si>
  <si>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</si>
  <si>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</si>
  <si>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</si>
  <si>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</si>
  <si>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</si>
  <si>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</si>
  <si>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</si>
  <si>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</si>
  <si>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</si>
  <si>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</si>
  <si>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</si>
  <si>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</si>
  <si>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</si>
  <si>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</si>
  <si>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</si>
  <si>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</si>
  <si>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</si>
  <si>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</si>
  <si>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</si>
  <si>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</si>
  <si>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</si>
  <si>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</si>
  <si>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</si>
  <si>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</si>
  <si>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</si>
  <si>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</si>
  <si>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</si>
  <si>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</si>
  <si>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</si>
  <si>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</si>
  <si>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</si>
  <si>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</si>
  <si>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</si>
  <si>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</si>
  <si>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</si>
  <si>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</si>
  <si>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</si>
  <si>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</si>
  <si>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</si>
  <si>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</si>
  <si>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</si>
  <si>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</si>
  <si>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</si>
  <si>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</si>
  <si>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</si>
  <si>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</si>
  <si>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</si>
  <si>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</si>
  <si>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</si>
  <si>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</si>
  <si>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</si>
  <si>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</si>
  <si>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</si>
  <si>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</si>
  <si>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</si>
  <si>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</si>
  <si>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</si>
  <si>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</si>
  <si>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</si>
  <si>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</si>
  <si>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</si>
  <si>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</si>
  <si>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</si>
  <si>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</si>
  <si>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</si>
  <si>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</si>
  <si>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</si>
  <si>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</si>
  <si>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</si>
  <si>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</si>
  <si>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</si>
  <si>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</si>
  <si>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</si>
  <si>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</si>
  <si>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</si>
  <si>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</si>
  <si>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</si>
  <si>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</si>
  <si>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</si>
  <si>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</si>
  <si>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</si>
  <si>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</si>
  <si>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</si>
  <si>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</si>
  <si>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</si>
  <si>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</si>
  <si>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</si>
  <si>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</si>
  <si>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</si>
  <si>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</si>
  <si>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</si>
  <si>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</si>
  <si>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</si>
  <si>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</si>
  <si>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</si>
  <si>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</si>
  <si>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</si>
  <si>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</si>
  <si>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</si>
  <si>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</si>
  <si>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</si>
  <si>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</si>
  <si>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</si>
  <si>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</si>
  <si>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</si>
  <si>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</si>
  <si>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</si>
  <si>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</si>
  <si>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</si>
  <si>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</si>
  <si>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</si>
  <si>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</si>
  <si>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</si>
  <si>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</si>
  <si>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</si>
  <si>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</si>
  <si>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</si>
  <si>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</si>
  <si>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</si>
  <si>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</si>
  <si>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</si>
  <si>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</si>
  <si>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</si>
  <si>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</si>
  <si>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</si>
  <si>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</si>
  <si>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</si>
  <si>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</si>
  <si>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</si>
  <si>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</si>
  <si>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</si>
  <si>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</si>
  <si>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</si>
  <si>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</si>
  <si>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</si>
  <si>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</si>
  <si>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</si>
  <si>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</si>
  <si>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</si>
  <si>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</si>
  <si>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</si>
  <si>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</si>
  <si>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</si>
  <si>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</si>
  <si>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</si>
  <si>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</si>
  <si>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</si>
  <si>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</si>
  <si>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</si>
  <si>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</si>
  <si>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</si>
  <si>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</si>
  <si>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</si>
  <si>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</si>
  <si>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</si>
  <si>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</si>
  <si>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</si>
  <si>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</si>
  <si>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</si>
  <si>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</si>
  <si>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</si>
  <si>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</si>
  <si>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</si>
  <si>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</si>
  <si>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</si>
  <si>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</si>
  <si>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</si>
  <si>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</si>
  <si>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</si>
  <si>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</si>
  <si>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</si>
  <si>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</si>
  <si>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</si>
  <si>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</si>
  <si>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</si>
  <si>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</si>
  <si>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</si>
  <si>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</si>
  <si>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</si>
  <si>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</si>
  <si>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</si>
  <si>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</si>
  <si>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</si>
  <si>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</si>
  <si>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</si>
  <si>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</si>
  <si>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</si>
  <si>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</si>
  <si>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</si>
  <si>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</si>
  <si>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</si>
  <si>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</si>
  <si>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</si>
  <si>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</si>
  <si>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</si>
  <si>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</si>
  <si>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</si>
  <si>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</si>
  <si>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</si>
  <si>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</si>
  <si>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</si>
  <si>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</si>
  <si>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</si>
  <si>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</si>
  <si>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</si>
  <si>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</si>
  <si>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</si>
  <si>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</si>
  <si>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</si>
  <si>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</si>
  <si>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</si>
  <si>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</si>
  <si>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</si>
  <si>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</si>
  <si>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</si>
  <si>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</si>
  <si>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</si>
  <si>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</si>
  <si>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</si>
  <si>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</si>
  <si>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</si>
  <si>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</si>
  <si>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</si>
  <si>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</si>
  <si>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</si>
  <si>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</si>
  <si>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</si>
  <si>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</si>
  <si>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</si>
  <si>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</si>
  <si>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</si>
  <si>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</si>
  <si>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</si>
  <si>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</si>
  <si>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</si>
  <si>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</si>
  <si>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</si>
  <si>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</si>
  <si>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</si>
  <si>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</si>
  <si>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</si>
  <si>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</si>
  <si>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</si>
  <si>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</si>
  <si>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</si>
  <si>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</si>
  <si>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</si>
  <si>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</si>
  <si>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</si>
  <si>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</si>
  <si>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</si>
  <si>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</si>
  <si>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</si>
  <si>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</si>
  <si>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</si>
  <si>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</si>
  <si>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</si>
  <si>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</si>
  <si>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</si>
  <si>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</si>
  <si>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</si>
  <si>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</si>
  <si>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</si>
  <si>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</si>
  <si>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</si>
  <si>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</si>
  <si>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</si>
  <si>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</si>
  <si>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</si>
  <si>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</si>
  <si>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</si>
  <si>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</si>
  <si>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</si>
  <si>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</si>
  <si>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</si>
  <si>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</si>
  <si>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</si>
  <si>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</si>
  <si>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</si>
  <si>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</si>
  <si>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</si>
  <si>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</si>
  <si>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</si>
  <si>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</si>
  <si>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</si>
  <si>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</si>
  <si>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</si>
  <si>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</si>
  <si>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</si>
  <si>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</si>
  <si>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</si>
  <si>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</si>
  <si>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</si>
  <si>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</si>
  <si>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</si>
  <si>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</si>
  <si>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</si>
  <si>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</si>
  <si>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</si>
  <si>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</si>
  <si>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</si>
  <si>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</si>
  <si>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</si>
  <si>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</si>
  <si>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</si>
  <si>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</si>
  <si>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</si>
  <si>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</si>
  <si>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</si>
  <si>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</si>
  <si>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</si>
  <si>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</si>
  <si>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</si>
  <si>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</si>
  <si>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</si>
  <si>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</si>
  <si>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</si>
  <si>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</si>
  <si>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</si>
  <si>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</si>
  <si>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</si>
  <si>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</si>
  <si>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</si>
  <si>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</si>
  <si>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</si>
  <si>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</si>
  <si>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</si>
  <si>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</si>
  <si>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</si>
  <si>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</si>
  <si>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</si>
  <si>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</si>
  <si>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</si>
  <si>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</si>
  <si>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</si>
  <si>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</si>
  <si>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</si>
  <si>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</si>
  <si>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</si>
  <si>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</si>
  <si>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</si>
  <si>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</si>
  <si>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</si>
  <si>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</si>
  <si>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</si>
  <si>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</si>
  <si>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</si>
  <si>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</si>
  <si>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</si>
  <si>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</si>
  <si>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</si>
  <si>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</si>
  <si>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</si>
  <si>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</si>
  <si>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</si>
  <si>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</si>
  <si>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</si>
  <si>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</si>
  <si>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</si>
  <si>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</si>
  <si>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</si>
  <si>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</si>
  <si>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</si>
  <si>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</si>
  <si>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</si>
  <si>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</si>
  <si>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</si>
  <si>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</si>
  <si>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</si>
  <si>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</si>
  <si>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</si>
  <si>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</si>
  <si>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</si>
  <si>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</si>
  <si>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</si>
  <si>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</si>
  <si>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</si>
  <si>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</si>
  <si>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</si>
  <si>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</si>
  <si>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</si>
  <si>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</si>
  <si>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</si>
  <si>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</si>
  <si>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</si>
  <si>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</si>
  <si>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</si>
  <si>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</si>
  <si>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</si>
  <si>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</si>
  <si>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</si>
  <si>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</si>
  <si>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</si>
  <si>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</si>
  <si>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</si>
  <si>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</si>
  <si>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</si>
  <si>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</si>
  <si>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</si>
  <si>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</si>
  <si>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</si>
  <si>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</si>
  <si>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</si>
  <si>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</si>
  <si>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</si>
  <si>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</si>
  <si>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</si>
  <si>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</si>
  <si>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</si>
  <si>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</si>
  <si>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</si>
  <si>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</si>
  <si>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</si>
  <si>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</si>
  <si>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</si>
  <si>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</si>
  <si>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</si>
  <si>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</si>
  <si>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</si>
  <si>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</si>
  <si>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</si>
  <si>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</si>
  <si>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</si>
  <si>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</si>
  <si>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</si>
  <si>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</si>
  <si>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</si>
  <si>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</si>
  <si>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</si>
  <si>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</si>
  <si>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</si>
  <si>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</si>
  <si>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</si>
  <si>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</si>
  <si>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</si>
  <si>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</si>
  <si>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</si>
  <si>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</si>
  <si>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</si>
  <si>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</si>
  <si>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</si>
  <si>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</si>
  <si>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</si>
  <si>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</si>
  <si>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</si>
  <si>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</si>
  <si>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</si>
  <si>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</si>
  <si>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</si>
  <si>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</si>
  <si>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</si>
  <si>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</si>
  <si>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</si>
  <si>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</si>
  <si>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</si>
  <si>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</si>
  <si>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</si>
  <si>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</si>
  <si>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</si>
  <si>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</si>
  <si>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</si>
  <si>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</si>
  <si>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</si>
  <si>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</si>
  <si>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</si>
  <si>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</si>
  <si>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</si>
  <si>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</si>
  <si>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</si>
  <si>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</si>
  <si>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</si>
  <si>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</si>
  <si>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</si>
  <si>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</si>
  <si>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</si>
  <si>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</si>
  <si>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</si>
  <si>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</si>
  <si>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</si>
  <si>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</si>
  <si>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</si>
  <si>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</si>
  <si>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</si>
  <si>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</si>
  <si>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</si>
  <si>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</si>
  <si>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</si>
  <si>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</si>
  <si>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</si>
  <si>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</si>
  <si>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</si>
  <si>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</si>
  <si>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</si>
  <si>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</si>
  <si>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</si>
  <si>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</si>
  <si>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</si>
  <si>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</si>
  <si>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</si>
  <si>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</si>
  <si>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</si>
  <si>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</si>
  <si>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</si>
  <si>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</si>
  <si>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</si>
  <si>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</si>
  <si>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</si>
  <si>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</si>
  <si>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</si>
  <si>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</si>
  <si>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</si>
  <si>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</si>
  <si>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</si>
  <si>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</si>
  <si>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</si>
  <si>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</si>
  <si>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</si>
  <si>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</si>
  <si>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</si>
  <si>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</si>
  <si>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</si>
  <si>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</si>
  <si>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</si>
  <si>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</si>
  <si>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</si>
  <si>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</si>
  <si>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</si>
  <si>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</si>
  <si>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</si>
  <si>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</si>
  <si>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</si>
  <si>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</si>
  <si>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</si>
  <si>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</si>
  <si>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</si>
  <si>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</si>
  <si>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</si>
  <si>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</si>
  <si>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</si>
  <si>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</si>
  <si>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</si>
  <si>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</si>
  <si>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</si>
  <si>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</si>
  <si>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</si>
  <si>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</si>
  <si>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</si>
  <si>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</si>
  <si>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</si>
  <si>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</si>
  <si>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</si>
  <si>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</si>
  <si>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</si>
  <si>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</si>
  <si>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</si>
  <si>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</si>
  <si>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</si>
  <si>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</si>
  <si>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</si>
  <si>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</si>
  <si>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</si>
  <si>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</si>
  <si>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</si>
  <si>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</si>
  <si>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</si>
  <si>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</si>
  <si>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</si>
  <si>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</si>
  <si>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</si>
  <si>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</si>
  <si>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</si>
  <si>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</si>
  <si>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</si>
  <si>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</si>
  <si>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</si>
  <si>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</si>
  <si>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</si>
  <si>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</si>
  <si>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</si>
  <si>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</si>
  <si>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</si>
  <si>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</si>
  <si>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</si>
  <si>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</si>
  <si>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</si>
  <si>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</si>
  <si>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</si>
  <si>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</si>
  <si>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</si>
  <si>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</si>
  <si>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</si>
  <si>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</si>
  <si>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</si>
  <si>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</si>
  <si>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</si>
  <si>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</si>
  <si>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</si>
  <si>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</si>
  <si>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</si>
  <si>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</si>
  <si>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</si>
  <si>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</si>
  <si>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</si>
  <si>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</si>
  <si>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</si>
  <si>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</si>
  <si>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</si>
  <si>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</si>
  <si>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</si>
  <si>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</si>
  <si>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</si>
  <si>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</si>
  <si>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</si>
  <si>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</si>
  <si>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</si>
  <si>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</si>
  <si>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</si>
  <si>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</si>
  <si>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</si>
  <si>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</si>
  <si>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</si>
  <si>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</si>
  <si>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</si>
  <si>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</si>
  <si>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</si>
  <si>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</si>
  <si>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</si>
  <si>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</si>
  <si>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</si>
  <si>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</si>
  <si>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</si>
  <si>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</si>
  <si>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</si>
  <si>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</si>
  <si>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</si>
  <si>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</si>
  <si>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</si>
  <si>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</si>
  <si>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</si>
  <si>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</si>
  <si>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</si>
  <si>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</si>
  <si>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</si>
  <si>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</si>
  <si>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</si>
  <si>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</si>
  <si>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</si>
  <si>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</si>
  <si>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</si>
  <si>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</si>
  <si>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</si>
  <si>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</si>
  <si>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</si>
  <si>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</si>
  <si>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</si>
  <si>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</si>
  <si>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</si>
  <si>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</si>
  <si>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</si>
  <si>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</si>
  <si>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</si>
  <si>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</si>
  <si>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</si>
  <si>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</si>
  <si>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</si>
  <si>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</si>
  <si>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</si>
  <si>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</si>
  <si>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</si>
  <si>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</si>
  <si>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</si>
  <si>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</si>
  <si>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</si>
  <si>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</si>
  <si>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</si>
  <si>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</si>
  <si>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</si>
  <si>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</si>
  <si>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</si>
  <si>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</si>
  <si>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</si>
  <si>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</si>
  <si>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</si>
  <si>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</si>
  <si>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</si>
  <si>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</si>
  <si>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</si>
  <si>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</si>
  <si>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</si>
  <si>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</si>
  <si>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</si>
  <si>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</si>
  <si>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</si>
  <si>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</si>
  <si>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</si>
  <si>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</si>
  <si>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</si>
  <si>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</si>
  <si>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</si>
  <si>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</si>
  <si>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</si>
  <si>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</si>
  <si>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</si>
  <si>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</si>
  <si>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</si>
  <si>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</si>
  <si>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</si>
  <si>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</si>
  <si>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</si>
  <si>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</si>
  <si>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</si>
  <si>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</si>
  <si>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</si>
  <si>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</si>
  <si>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</si>
  <si>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</si>
  <si>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</si>
  <si>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</si>
  <si>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</si>
  <si>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</si>
  <si>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</si>
  <si>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</si>
  <si>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</si>
  <si>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</si>
  <si>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</si>
  <si>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</si>
  <si>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</si>
  <si>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</si>
  <si>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</si>
  <si>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</si>
  <si>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</si>
  <si>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</si>
  <si>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</si>
  <si>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</si>
  <si>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</si>
  <si>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</si>
  <si>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</si>
  <si>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</si>
  <si>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</si>
  <si>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</si>
  <si>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</si>
  <si>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</si>
  <si>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</si>
  <si>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</si>
  <si>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</si>
  <si>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</si>
  <si>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</si>
  <si>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</si>
  <si>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</si>
  <si>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</si>
  <si>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</si>
  <si>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</si>
  <si>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</si>
  <si>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</si>
  <si>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</si>
  <si>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</si>
  <si>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</si>
  <si>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</si>
  <si>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</si>
  <si>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</si>
  <si>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</si>
  <si>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</si>
  <si>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</si>
  <si>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</si>
  <si>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</si>
  <si>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</si>
  <si>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</si>
  <si>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</si>
  <si>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</si>
  <si>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</si>
  <si>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</si>
  <si>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</si>
  <si>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</si>
  <si>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</si>
  <si>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</si>
  <si>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</si>
  <si>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</si>
  <si>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</si>
  <si>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</si>
  <si>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</si>
  <si>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</si>
  <si>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</si>
  <si>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</si>
  <si>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</si>
  <si>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</si>
  <si>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</si>
  <si>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</si>
  <si>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</si>
  <si>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</si>
  <si>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</si>
  <si>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</si>
  <si>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</si>
  <si>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</si>
  <si>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</si>
  <si>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</si>
  <si>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</si>
  <si>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</si>
  <si>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</si>
  <si>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</si>
  <si>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</si>
  <si>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</si>
  <si>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</si>
  <si>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</si>
  <si>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</si>
  <si>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</si>
  <si>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</si>
  <si>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</si>
  <si>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</si>
  <si>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</si>
  <si>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</si>
  <si>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</si>
  <si>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</si>
  <si>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</si>
  <si>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</si>
  <si>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</si>
  <si>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</si>
  <si>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</si>
  <si>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</si>
  <si>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</si>
  <si>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</si>
  <si>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</si>
  <si>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</si>
  <si>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</si>
  <si>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</si>
  <si>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</si>
  <si>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</si>
  <si>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</si>
  <si>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</si>
  <si>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</si>
  <si>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</si>
  <si>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</si>
  <si>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</si>
  <si>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</si>
  <si>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</si>
  <si>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</si>
  <si>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</si>
  <si>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</si>
  <si>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</si>
  <si>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</si>
  <si>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</si>
  <si>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</si>
  <si>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</si>
  <si>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</si>
  <si>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</si>
  <si>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</si>
  <si>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</si>
  <si>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</si>
  <si>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</si>
  <si>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</si>
  <si>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</si>
  <si>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</si>
  <si>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</si>
  <si>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</si>
  <si>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</si>
  <si>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</si>
  <si>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</si>
  <si>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</si>
  <si>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</si>
  <si>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</si>
  <si>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</si>
  <si>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</si>
  <si>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</si>
  <si>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</si>
  <si>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</si>
  <si>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</si>
  <si>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</si>
  <si>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</si>
  <si>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</si>
  <si>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</si>
  <si>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</si>
  <si>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</si>
  <si>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</si>
  <si>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</si>
  <si>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</si>
  <si>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</si>
  <si>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</si>
  <si>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</si>
  <si>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</si>
  <si>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</si>
  <si>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</si>
  <si>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</si>
  <si>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</si>
  <si>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</si>
  <si>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</si>
  <si>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</si>
  <si>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</si>
  <si>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</si>
  <si>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</si>
  <si>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</si>
  <si>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</si>
  <si>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</si>
  <si>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</si>
  <si>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</si>
  <si>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</si>
  <si>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</si>
  <si>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</si>
  <si>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</si>
  <si>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</si>
  <si>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</si>
  <si>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</si>
  <si>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</si>
  <si>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</si>
  <si>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</si>
  <si>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</si>
  <si>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</si>
  <si>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</si>
  <si>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</si>
  <si>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</si>
  <si>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</si>
  <si>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</si>
  <si>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</si>
  <si>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</si>
  <si>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</si>
  <si>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</si>
  <si>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</si>
  <si>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</si>
  <si>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</si>
  <si>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</si>
  <si>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</si>
  <si>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</si>
  <si>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</si>
  <si>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</si>
  <si>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</si>
  <si>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</si>
  <si>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</si>
  <si>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</si>
  <si>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</si>
  <si>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</si>
  <si>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</si>
  <si>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</si>
  <si>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</si>
  <si>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</si>
  <si>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</si>
  <si>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</si>
  <si>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</si>
  <si>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</si>
  <si>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</si>
  <si>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</si>
  <si>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</si>
  <si>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</si>
  <si>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</si>
  <si>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</si>
  <si>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</si>
  <si>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</si>
  <si>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</si>
  <si>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</si>
  <si>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</si>
  <si>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</si>
  <si>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</si>
  <si>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</si>
  <si>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</si>
  <si>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</si>
  <si>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</si>
  <si>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</si>
  <si>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</si>
  <si>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</si>
  <si>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</si>
  <si>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</si>
  <si>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</si>
  <si>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</si>
  <si>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</si>
  <si>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</si>
  <si>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</si>
  <si>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</si>
  <si>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</si>
  <si>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</si>
  <si>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</si>
  <si>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</si>
  <si>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</si>
  <si>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</si>
  <si>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</si>
  <si>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</si>
  <si>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</si>
  <si>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</si>
  <si>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</si>
  <si>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</si>
  <si>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</si>
  <si>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</si>
  <si>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</si>
  <si>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</si>
  <si>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</si>
  <si>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</si>
  <si>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</si>
  <si>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</si>
  <si>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</si>
  <si>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</si>
  <si>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</si>
  <si>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</si>
  <si>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</si>
  <si>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</si>
  <si>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</si>
  <si>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</si>
  <si>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</si>
  <si>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</si>
  <si>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</si>
  <si>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</si>
  <si>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</si>
  <si>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</si>
  <si>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</si>
  <si>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</si>
  <si>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</si>
  <si>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</si>
  <si>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</si>
  <si>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</si>
  <si>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</si>
  <si>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</si>
  <si>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</si>
  <si>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</si>
  <si>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</si>
  <si>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</si>
  <si>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</si>
  <si>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</si>
  <si>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</si>
  <si>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</si>
  <si>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</si>
  <si>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</si>
  <si>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</si>
  <si>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</si>
  <si>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</si>
  <si>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</si>
  <si>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</si>
  <si>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</si>
  <si>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</si>
  <si>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</si>
  <si>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</si>
  <si>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</si>
  <si>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</si>
  <si>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</si>
  <si>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</si>
  <si>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</si>
  <si>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</si>
  <si>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</si>
  <si>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</si>
  <si>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</si>
  <si>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</si>
  <si>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</si>
  <si>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</si>
  <si>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</si>
  <si>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</si>
  <si>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</si>
  <si>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</si>
  <si>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</si>
  <si>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</si>
  <si>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</si>
  <si>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</si>
  <si>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</si>
  <si>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</si>
  <si>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</si>
  <si>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</si>
  <si>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</si>
  <si>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</si>
  <si>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</si>
  <si>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</si>
  <si>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</si>
  <si>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</si>
  <si>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</si>
  <si>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</si>
  <si>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</si>
  <si>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</si>
  <si>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</si>
  <si>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</si>
  <si>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</si>
  <si>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</si>
  <si>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</si>
  <si>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</si>
  <si>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</si>
  <si>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</si>
  <si>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</si>
  <si>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</si>
  <si>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</si>
  <si>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</si>
  <si>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</si>
  <si>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</si>
  <si>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</si>
  <si>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</si>
  <si>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</si>
  <si>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</si>
  <si>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</si>
  <si>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</si>
  <si>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</si>
  <si>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</si>
  <si>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</si>
  <si>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</si>
  <si>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</si>
  <si>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</si>
  <si>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</si>
  <si>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</si>
  <si>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</si>
  <si>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</si>
  <si>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</si>
  <si>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</si>
  <si>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</si>
  <si>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</si>
  <si>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</si>
  <si>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</si>
  <si>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</si>
  <si>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</si>
  <si>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</si>
  <si>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</si>
  <si>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</si>
  <si>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</si>
  <si>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</si>
  <si>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</si>
  <si>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</si>
  <si>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</si>
  <si>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</si>
  <si>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</si>
  <si>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</si>
  <si>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</si>
  <si>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</si>
  <si>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</si>
  <si>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</si>
  <si>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</si>
  <si>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</si>
  <si>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</si>
  <si>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</si>
  <si>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</si>
  <si>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</si>
  <si>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</si>
  <si>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</si>
  <si>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</si>
  <si>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</si>
  <si>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</si>
  <si>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</si>
  <si>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</si>
  <si>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</si>
  <si>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</si>
  <si>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</si>
  <si>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</si>
  <si>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</si>
  <si>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</si>
  <si>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</si>
  <si>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</si>
  <si>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</si>
  <si>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</si>
  <si>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</si>
  <si>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</si>
  <si>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</si>
  <si>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</si>
  <si>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</si>
  <si>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</si>
  <si>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</si>
  <si>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</si>
  <si>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</si>
  <si>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</si>
  <si>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</si>
  <si>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</si>
  <si>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</si>
  <si>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</si>
  <si>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</si>
  <si>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</si>
  <si>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</si>
  <si>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</si>
  <si>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</si>
  <si>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</si>
  <si>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</si>
  <si>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</si>
  <si>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</si>
  <si>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</si>
  <si>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</si>
  <si>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</si>
  <si>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</si>
  <si>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</si>
  <si>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</si>
  <si>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</si>
  <si>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</si>
  <si>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</si>
  <si>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</si>
  <si>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</si>
  <si>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</si>
  <si>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</si>
  <si>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</si>
  <si>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</si>
  <si>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</si>
  <si>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</si>
  <si>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</si>
  <si>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</si>
  <si>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</si>
  <si>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</si>
  <si>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</si>
  <si>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</si>
  <si>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</si>
  <si>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</si>
  <si>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</si>
  <si>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</si>
  <si>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</si>
  <si>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</si>
  <si>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</si>
  <si>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</si>
  <si>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</si>
  <si>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</si>
  <si>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</si>
  <si>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</si>
  <si>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</si>
  <si>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</si>
  <si>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</si>
  <si>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</si>
  <si>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</si>
  <si>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</si>
  <si>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</si>
  <si>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</si>
  <si>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</si>
  <si>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</si>
  <si>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</si>
  <si>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</si>
  <si>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</si>
  <si>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</si>
  <si>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</si>
  <si>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</si>
  <si>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</si>
  <si>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</si>
  <si>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</si>
  <si>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</si>
  <si>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</si>
  <si>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</si>
  <si>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</si>
  <si>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</si>
  <si>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</si>
  <si>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</si>
  <si>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</si>
  <si>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</si>
  <si>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</si>
  <si>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</si>
  <si>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</si>
  <si>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</si>
  <si>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</si>
  <si>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</si>
  <si>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</si>
  <si>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</si>
  <si>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</si>
  <si>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</si>
  <si>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</si>
  <si>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</si>
  <si>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</si>
  <si>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</si>
  <si>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</si>
  <si>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</si>
  <si>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</si>
  <si>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</si>
  <si>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</si>
  <si>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</si>
  <si>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</si>
  <si>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</si>
  <si>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</si>
  <si>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</si>
  <si>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</si>
  <si>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</si>
  <si>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</si>
  <si>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</si>
  <si>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</si>
  <si>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</si>
  <si>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</si>
  <si>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</si>
  <si>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</si>
  <si>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</si>
  <si>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</si>
  <si>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</si>
  <si>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</si>
  <si>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</si>
  <si>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</si>
  <si>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</si>
  <si>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</si>
  <si>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</si>
  <si>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</si>
  <si>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</si>
  <si>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</si>
  <si>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</si>
  <si>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</si>
  <si>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</si>
  <si>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</si>
  <si>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</si>
  <si>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</si>
  <si>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</si>
  <si>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</si>
  <si>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</si>
  <si>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</si>
  <si>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</si>
  <si>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</si>
  <si>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</si>
  <si>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</si>
  <si>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</si>
  <si>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</si>
  <si>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</si>
  <si>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</si>
  <si>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</si>
  <si>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</si>
  <si>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</si>
  <si>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</si>
  <si>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</si>
  <si>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</si>
  <si>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</si>
  <si>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</si>
  <si>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</si>
  <si>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</si>
  <si>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</si>
  <si>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</si>
  <si>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</si>
  <si>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</si>
  <si>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</si>
  <si>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</si>
  <si>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</si>
  <si>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</si>
  <si>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</si>
  <si>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</si>
  <si>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</si>
  <si>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</si>
  <si>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</si>
  <si>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</si>
  <si>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</si>
  <si>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</si>
  <si>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</si>
  <si>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</si>
  <si>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</si>
  <si>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</si>
  <si>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</si>
  <si>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</si>
  <si>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</si>
  <si>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</si>
  <si>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</si>
  <si>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</si>
  <si>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</si>
  <si>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</si>
  <si>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</si>
  <si>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</si>
  <si>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</si>
  <si>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</si>
  <si>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</si>
  <si>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</si>
  <si>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</si>
  <si>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</si>
  <si>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</si>
  <si>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</si>
  <si>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</si>
  <si>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</si>
  <si>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</si>
  <si>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</si>
  <si>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</si>
  <si>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</si>
  <si>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</si>
  <si>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</si>
  <si>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</si>
  <si>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</si>
  <si>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</si>
  <si>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</si>
  <si>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</si>
  <si>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</si>
  <si>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</si>
  <si>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</si>
  <si>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</si>
  <si>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</si>
  <si>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</si>
  <si>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</si>
  <si>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</si>
  <si>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</si>
  <si>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</si>
  <si>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</si>
  <si>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</si>
  <si>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</si>
  <si>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</si>
  <si>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</si>
  <si>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</si>
  <si>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</si>
  <si>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</si>
  <si>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</si>
  <si>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</si>
  <si>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</si>
  <si>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</si>
  <si>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</si>
  <si>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</si>
  <si>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</si>
  <si>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</si>
  <si>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</si>
  <si>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</si>
  <si>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</si>
  <si>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</si>
  <si>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</si>
  <si>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</si>
  <si>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</si>
  <si>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</si>
  <si>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</si>
  <si>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</si>
  <si>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</si>
  <si>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</si>
  <si>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</si>
  <si>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</si>
  <si>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</si>
  <si>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</si>
  <si>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</si>
  <si>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</si>
  <si>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</si>
  <si>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</si>
  <si>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</si>
  <si>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</si>
  <si>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</si>
  <si>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</si>
  <si>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</si>
  <si>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</si>
  <si>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</si>
  <si>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</si>
  <si>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</si>
  <si>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</si>
  <si>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</si>
  <si>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</si>
  <si>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</si>
  <si>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</si>
  <si>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</si>
  <si>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</si>
  <si>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</si>
  <si>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</si>
  <si>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</si>
  <si>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</si>
  <si>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</si>
  <si>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</si>
  <si>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</si>
  <si>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</si>
  <si>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</si>
  <si>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</si>
  <si>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</si>
  <si>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</si>
  <si>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</si>
  <si>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</si>
  <si>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</si>
  <si>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</si>
  <si>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</si>
  <si>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</si>
  <si>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</si>
  <si>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</si>
  <si>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</si>
  <si>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</si>
  <si>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</si>
  <si>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</si>
  <si>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</si>
  <si>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</si>
  <si>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</si>
  <si>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</si>
  <si>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</si>
  <si>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</si>
  <si>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</si>
  <si>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</si>
  <si>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</si>
  <si>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</si>
  <si>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</si>
  <si>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</si>
  <si>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</si>
  <si>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</si>
  <si>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</si>
  <si>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</si>
  <si>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</si>
  <si>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</si>
  <si>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</si>
  <si>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</si>
  <si>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</si>
  <si>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</si>
  <si>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</si>
  <si>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</si>
  <si>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</si>
  <si>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</si>
  <si>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</si>
  <si>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</si>
  <si>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</si>
  <si>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</si>
  <si>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</si>
  <si>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</si>
  <si>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</si>
  <si>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</si>
  <si>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</si>
  <si>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</si>
  <si>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</si>
  <si>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</si>
  <si>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</si>
  <si>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</si>
  <si>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</si>
  <si>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</si>
  <si>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</si>
  <si>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</si>
  <si>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</si>
  <si>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</si>
  <si>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</si>
  <si>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</si>
  <si>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</si>
  <si>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</si>
  <si>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</si>
  <si>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</si>
  <si>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</si>
  <si>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</si>
  <si>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</si>
  <si>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</si>
  <si>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</si>
  <si>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</si>
  <si>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</si>
  <si>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</si>
  <si>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</si>
  <si>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</si>
  <si>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</si>
  <si>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</si>
  <si>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</si>
  <si>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</si>
  <si>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</si>
  <si>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</si>
  <si>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</si>
  <si>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</si>
  <si>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</si>
  <si>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</si>
  <si>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</si>
  <si>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</si>
  <si>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</si>
  <si>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</si>
  <si>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</si>
  <si>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</si>
  <si>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</si>
  <si>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</si>
  <si>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</si>
  <si>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</si>
  <si>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</si>
  <si>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</si>
  <si>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</si>
  <si>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</si>
  <si>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</si>
  <si>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</si>
  <si>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</si>
  <si>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</si>
  <si>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</si>
  <si>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</si>
  <si>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</si>
  <si>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</si>
  <si>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</si>
  <si>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</si>
  <si>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</si>
  <si>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</si>
  <si>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</si>
  <si>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</si>
  <si>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</si>
  <si>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</si>
  <si>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</si>
  <si>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</si>
  <si>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</si>
  <si>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</si>
  <si>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</si>
  <si>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</si>
  <si>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</si>
  <si>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</si>
  <si>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</si>
  <si>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</si>
  <si>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</si>
  <si>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</si>
  <si>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</si>
  <si>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</si>
  <si>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</si>
  <si>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</si>
  <si>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</si>
  <si>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</si>
  <si>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</si>
  <si>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</si>
  <si>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</si>
  <si>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</si>
  <si>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</si>
  <si>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</si>
  <si>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</si>
  <si>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</si>
  <si>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</si>
  <si>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</si>
  <si>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</si>
  <si>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</si>
  <si>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</si>
  <si>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</si>
  <si>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</si>
  <si>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</si>
  <si>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</si>
  <si>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</si>
  <si>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</si>
  <si>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</si>
  <si>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</si>
  <si>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</si>
  <si>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</si>
  <si>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</si>
  <si>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</si>
  <si>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</si>
  <si>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</si>
  <si>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</si>
  <si>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</si>
  <si>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</si>
  <si>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</si>
  <si>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</si>
  <si>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</si>
  <si>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</si>
  <si>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</si>
  <si>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</si>
  <si>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</si>
  <si>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</si>
  <si>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</si>
  <si>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</si>
  <si>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</si>
  <si>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</si>
  <si>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</si>
  <si>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</si>
  <si>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</si>
  <si>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</si>
  <si>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</si>
  <si>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</si>
  <si>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</si>
  <si>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</si>
  <si>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</si>
  <si>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</si>
  <si>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</si>
  <si>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</si>
  <si>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</si>
  <si>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</si>
  <si>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</si>
  <si>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</si>
  <si>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</si>
  <si>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</si>
  <si>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</si>
  <si>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</si>
  <si>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</si>
  <si>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</si>
  <si>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</si>
  <si>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</si>
  <si>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</si>
  <si>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</si>
  <si>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</si>
  <si>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</si>
  <si>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</si>
  <si>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</si>
  <si>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</si>
  <si>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</si>
  <si>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</si>
  <si>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</si>
  <si>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</si>
  <si>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</si>
  <si>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</si>
  <si>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</si>
  <si>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</si>
  <si>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</si>
  <si>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</si>
  <si>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</si>
  <si>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</si>
  <si>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</si>
  <si>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</si>
  <si>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</si>
  <si>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</si>
  <si>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</si>
  <si>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</si>
  <si>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</si>
  <si>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</si>
  <si>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</si>
  <si>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</si>
  <si>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</si>
  <si>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</si>
  <si>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</si>
  <si>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</si>
  <si>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</si>
  <si>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</si>
  <si>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</si>
  <si>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</si>
  <si>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</si>
  <si>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</si>
  <si>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</si>
  <si>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</si>
  <si>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</si>
  <si>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</si>
  <si>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</si>
  <si>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</si>
  <si>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</si>
  <si>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</si>
  <si>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</si>
  <si>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</si>
  <si>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</si>
  <si>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</si>
  <si>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</si>
  <si>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</si>
  <si>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</si>
  <si>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</si>
  <si>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</si>
  <si>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</si>
  <si>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</si>
  <si>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</si>
  <si>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</si>
  <si>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</si>
  <si>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</si>
  <si>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</si>
  <si>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</si>
  <si>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</si>
  <si>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</si>
  <si>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</si>
  <si>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</si>
  <si>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</si>
  <si>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</si>
  <si>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</si>
  <si>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</si>
  <si>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</si>
  <si>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</si>
  <si>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</si>
  <si>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</si>
  <si>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</si>
  <si>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</si>
  <si>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</si>
  <si>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</si>
  <si>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</si>
  <si>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</si>
  <si>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</si>
  <si>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</si>
  <si>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</si>
  <si>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</si>
  <si>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</si>
  <si>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</si>
  <si>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</si>
  <si>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</si>
  <si>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</si>
  <si>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</si>
  <si>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</si>
  <si>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</si>
  <si>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</si>
  <si>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</si>
  <si>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</si>
  <si>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</si>
  <si>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</si>
  <si>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</si>
  <si>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</si>
  <si>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</si>
  <si>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</si>
  <si>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</si>
  <si>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</si>
  <si>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</si>
  <si>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</si>
  <si>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</si>
  <si>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</si>
  <si>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</si>
  <si>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</si>
  <si>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</si>
  <si>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</si>
  <si>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</si>
  <si>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</si>
  <si>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</si>
  <si>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</si>
  <si>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</si>
  <si>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</si>
  <si>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</si>
  <si>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</si>
  <si>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</si>
  <si>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</si>
  <si>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</si>
  <si>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</si>
  <si>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</si>
  <si>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</si>
  <si>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</si>
  <si>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</si>
  <si>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</si>
  <si>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</si>
  <si>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</si>
  <si>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</si>
  <si>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</si>
  <si>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</si>
  <si>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</si>
  <si>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</si>
  <si>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</si>
  <si>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</si>
  <si>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</si>
  <si>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</si>
  <si>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</si>
  <si>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</si>
  <si>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</si>
  <si>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</si>
  <si>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</si>
  <si>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</si>
  <si>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</si>
  <si>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</si>
  <si>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</si>
  <si>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</si>
  <si>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</si>
  <si>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</si>
  <si>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</si>
  <si>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</si>
  <si>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</si>
  <si>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</si>
  <si>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</si>
  <si>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</si>
  <si>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</si>
  <si>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</si>
  <si>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</si>
  <si>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</si>
  <si>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</si>
  <si>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</si>
  <si>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</si>
  <si>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</si>
  <si>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</si>
  <si>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</si>
  <si>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</si>
  <si>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</si>
  <si>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</si>
  <si>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</si>
  <si>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</si>
  <si>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</si>
  <si>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</si>
  <si>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</si>
  <si>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</si>
  <si>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</si>
  <si>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</si>
  <si>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</si>
  <si>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</si>
  <si>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</si>
  <si>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</si>
  <si>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</si>
  <si>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</si>
  <si>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</si>
  <si>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</si>
  <si>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</si>
  <si>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</si>
  <si>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</si>
  <si>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</si>
  <si>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</si>
  <si>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</si>
  <si>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</si>
  <si>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</si>
  <si>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</si>
  <si>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</si>
  <si>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</si>
  <si>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</si>
  <si>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</si>
  <si>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</si>
  <si>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</si>
  <si>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</si>
  <si>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</si>
  <si>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</si>
  <si>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</si>
  <si>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</si>
  <si>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</si>
  <si>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</si>
  <si>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</si>
  <si>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</si>
  <si>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</si>
  <si>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</si>
  <si>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</si>
  <si>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</si>
  <si>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</si>
  <si>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</si>
  <si>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</si>
  <si>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</si>
  <si>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</si>
  <si>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</si>
  <si>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</si>
  <si>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</si>
  <si>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</si>
  <si>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</si>
  <si>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</si>
  <si>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</si>
  <si>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</si>
  <si>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</si>
  <si>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</si>
  <si>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</si>
  <si>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</si>
  <si>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</si>
  <si>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</si>
  <si>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</si>
  <si>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</si>
  <si>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</si>
  <si>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</si>
  <si>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</si>
  <si>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</si>
  <si>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</si>
  <si>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</si>
  <si>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</si>
  <si>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</si>
  <si>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</si>
  <si>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</si>
  <si>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</si>
  <si>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</si>
  <si>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</si>
  <si>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</si>
  <si>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</si>
  <si>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</si>
  <si>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</si>
  <si>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</si>
  <si>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</si>
  <si>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</si>
  <si>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</si>
  <si>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</si>
  <si>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</si>
  <si>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</si>
  <si>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</si>
  <si>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</si>
  <si>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</si>
  <si>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</si>
  <si>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</si>
  <si>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</si>
  <si>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</si>
  <si>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</si>
  <si>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</si>
  <si>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</si>
  <si>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</si>
  <si>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</si>
  <si>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</si>
  <si>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</si>
  <si>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</si>
  <si>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</si>
  <si>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</si>
  <si>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</si>
  <si>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</si>
  <si>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</si>
  <si>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</si>
  <si>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</si>
  <si>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</si>
  <si>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</si>
  <si>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</si>
  <si>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</si>
  <si>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</si>
  <si>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</si>
  <si>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</si>
  <si>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</si>
  <si>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</si>
  <si>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</si>
  <si>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</si>
  <si>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</si>
  <si>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</si>
  <si>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</si>
  <si>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</si>
  <si>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</si>
  <si>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</si>
  <si>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</si>
  <si>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</si>
  <si>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</si>
  <si>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</si>
  <si>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</si>
  <si>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</si>
  <si>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</si>
  <si>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</si>
  <si>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</si>
  <si>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</si>
  <si>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</si>
  <si>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</si>
  <si>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</si>
  <si>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</si>
  <si>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</si>
  <si>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</si>
  <si>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</si>
  <si>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</si>
  <si>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</si>
  <si>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</si>
  <si>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</si>
  <si>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</si>
  <si>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</si>
  <si>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</si>
  <si>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</si>
  <si>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</si>
  <si>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</si>
  <si>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</si>
  <si>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</si>
  <si>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</si>
  <si>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</si>
  <si>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</si>
  <si>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</si>
  <si>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</si>
  <si>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</si>
  <si>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</si>
  <si>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</si>
  <si>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</si>
  <si>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</si>
  <si>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</si>
  <si>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</si>
  <si>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</si>
  <si>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</si>
  <si>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</si>
  <si>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</si>
  <si>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</si>
  <si>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</si>
  <si>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</si>
  <si>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</si>
  <si>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</si>
  <si>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</si>
  <si>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</si>
  <si>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</si>
  <si>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</si>
  <si>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</si>
  <si>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</si>
  <si>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</si>
  <si>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</si>
  <si>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</si>
  <si>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</si>
  <si>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</si>
  <si>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</si>
  <si>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</si>
  <si>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</si>
  <si>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</si>
  <si>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</si>
  <si>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</si>
  <si>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</si>
  <si>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</si>
  <si>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</si>
  <si>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</si>
  <si>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</si>
  <si>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</si>
  <si>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</si>
  <si>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</si>
  <si>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</si>
  <si>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</si>
  <si>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</si>
  <si>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</si>
  <si>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</si>
  <si>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</si>
  <si>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</si>
  <si>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</si>
  <si>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</si>
  <si>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</si>
  <si>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</si>
  <si>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</si>
  <si>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</si>
  <si>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</si>
  <si>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</si>
  <si>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</si>
  <si>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</si>
  <si>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</si>
  <si>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</si>
  <si>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</si>
  <si>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</si>
  <si>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</si>
  <si>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</si>
  <si>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</si>
  <si>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</si>
  <si>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</si>
  <si>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</si>
  <si>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</si>
  <si>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</si>
  <si>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</si>
  <si>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</si>
  <si>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</si>
  <si>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</si>
  <si>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</si>
  <si>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</si>
  <si>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</si>
  <si>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</si>
  <si>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</si>
  <si>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</si>
  <si>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</si>
  <si>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</si>
  <si>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</si>
  <si>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</si>
  <si>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</si>
  <si>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</si>
  <si>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</si>
  <si>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</si>
  <si>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</si>
  <si>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</si>
  <si>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</si>
  <si>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</si>
  <si>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</si>
  <si>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</si>
  <si>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</si>
  <si>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</si>
  <si>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</si>
  <si>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</si>
  <si>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</si>
  <si>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</si>
  <si>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</si>
  <si>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</si>
  <si>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</si>
  <si>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</si>
  <si>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</si>
  <si>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</si>
  <si>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</si>
  <si>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</si>
  <si>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</si>
  <si>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</si>
  <si>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</si>
  <si>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</si>
  <si>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</si>
  <si>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</si>
  <si>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</si>
  <si>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</si>
  <si>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</si>
  <si>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</si>
  <si>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</si>
  <si>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</si>
  <si>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</si>
  <si>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</si>
  <si>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</si>
  <si>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</si>
  <si>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</si>
  <si>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</si>
  <si>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</si>
  <si>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</si>
  <si>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</si>
  <si>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</si>
  <si>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</si>
  <si>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</si>
  <si>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</si>
  <si>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</si>
  <si>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</si>
  <si>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</si>
  <si>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</si>
  <si>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</si>
  <si>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</si>
  <si>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</si>
  <si>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</si>
  <si>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</si>
  <si>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</si>
  <si>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</si>
  <si>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</si>
  <si>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</si>
  <si>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</si>
  <si>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</si>
  <si>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</si>
  <si>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</si>
  <si>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</si>
  <si>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</si>
  <si>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</si>
  <si>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</si>
  <si>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</si>
  <si>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</si>
  <si>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</si>
  <si>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</si>
  <si>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</si>
  <si>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</si>
  <si>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</si>
  <si>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</si>
  <si>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</si>
  <si>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</si>
  <si>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</si>
  <si>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</si>
  <si>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</si>
  <si>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</si>
  <si>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</si>
  <si>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</si>
  <si>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</si>
  <si>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</si>
  <si>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</si>
  <si>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</si>
  <si>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</si>
  <si>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</si>
  <si>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</si>
  <si>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</si>
  <si>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</si>
  <si>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</si>
  <si>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</si>
  <si>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</si>
  <si>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</si>
  <si>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</si>
  <si>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</si>
  <si>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</si>
  <si>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</si>
  <si>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</si>
  <si>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</si>
  <si>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</si>
  <si>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</si>
  <si>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</si>
  <si>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</si>
  <si>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</si>
  <si>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</si>
  <si>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</si>
  <si>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</si>
  <si>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</si>
  <si>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</si>
  <si>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</si>
  <si>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</si>
  <si>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</si>
  <si>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</si>
  <si>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</si>
  <si>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</si>
  <si>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</si>
  <si>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</si>
  <si>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</si>
  <si>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</si>
  <si>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</si>
  <si>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</si>
  <si>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</si>
  <si>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</si>
  <si>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</si>
  <si>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</si>
  <si>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</si>
  <si>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</si>
  <si>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</si>
  <si>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</si>
  <si>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</si>
  <si>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</si>
  <si>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</si>
  <si>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</si>
  <si>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</si>
  <si>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</si>
  <si>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</si>
  <si>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</si>
  <si>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</si>
  <si>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</si>
  <si>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</si>
  <si>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</si>
  <si>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</si>
  <si>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</si>
  <si>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</si>
  <si>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</si>
  <si>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</si>
  <si>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</si>
  <si>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</si>
  <si>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</si>
  <si>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</si>
  <si>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</si>
  <si>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</si>
  <si>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</si>
  <si>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</si>
  <si>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</si>
  <si>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</si>
  <si>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</si>
  <si>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</si>
  <si>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</si>
  <si>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</si>
  <si>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</si>
  <si>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</si>
  <si>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</si>
  <si>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</si>
  <si>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</si>
  <si>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</si>
  <si>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</si>
  <si>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</si>
  <si>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</si>
  <si>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</si>
  <si>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</si>
  <si>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</si>
  <si>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</si>
  <si>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</si>
  <si>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</si>
  <si>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</si>
  <si>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</si>
  <si>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</si>
  <si>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</si>
  <si>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</si>
  <si>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</si>
  <si>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</si>
  <si>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</si>
  <si>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</si>
  <si>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</si>
  <si>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</si>
  <si>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</si>
  <si>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</si>
  <si>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</si>
  <si>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</si>
  <si>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</si>
  <si>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</si>
  <si>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</si>
  <si>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</si>
  <si>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</si>
  <si>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</si>
  <si>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</si>
  <si>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</si>
  <si>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</si>
  <si>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</si>
  <si>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</si>
  <si>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</si>
  <si>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</si>
  <si>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</si>
  <si>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</si>
  <si>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</si>
  <si>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</si>
  <si>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</si>
  <si>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</si>
  <si>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</si>
  <si>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</si>
  <si>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</si>
  <si>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</si>
  <si>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</si>
  <si>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</si>
  <si>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</si>
  <si>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</si>
  <si>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</si>
  <si>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</si>
  <si>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</si>
  <si>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</si>
  <si>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</si>
  <si>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</si>
  <si>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</si>
  <si>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</si>
  <si>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</si>
  <si>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</si>
  <si>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</si>
  <si>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</si>
  <si>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</si>
  <si>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</si>
  <si>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</si>
  <si>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</si>
  <si>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</si>
  <si>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</si>
  <si>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</si>
  <si>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</si>
  <si>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</si>
  <si>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</si>
  <si>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</si>
  <si>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</si>
  <si>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</si>
  <si>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</si>
  <si>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</si>
  <si>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</si>
  <si>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</si>
  <si>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</si>
  <si>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</si>
  <si>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</si>
  <si>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</si>
  <si>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</si>
  <si>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</si>
  <si>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</si>
  <si>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</si>
  <si>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</si>
  <si>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</si>
  <si>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</si>
  <si>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</si>
  <si>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</si>
  <si>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</si>
  <si>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</si>
  <si>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</si>
  <si>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</si>
  <si>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</si>
  <si>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</si>
  <si>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</si>
  <si>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</si>
  <si>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</si>
  <si>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</si>
  <si>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</si>
  <si>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</si>
  <si>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</si>
  <si>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</si>
  <si>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</si>
  <si>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</si>
  <si>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</si>
  <si>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</si>
  <si>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</si>
  <si>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</si>
  <si>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</si>
  <si>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</si>
  <si>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</si>
  <si>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</si>
  <si>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</si>
  <si>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</si>
  <si>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</si>
  <si>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</si>
  <si>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</si>
  <si>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</si>
  <si>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</si>
  <si>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</si>
  <si>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</si>
  <si>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</si>
  <si>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</si>
  <si>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</si>
  <si>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</si>
  <si>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</si>
  <si>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</si>
  <si>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</si>
  <si>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</si>
  <si>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</si>
  <si>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</si>
  <si>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</si>
  <si>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</si>
  <si>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</si>
  <si>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</si>
  <si>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</si>
  <si>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</si>
  <si>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</si>
  <si>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</si>
  <si>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</si>
  <si>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</si>
  <si>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</si>
  <si>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</si>
  <si>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</si>
  <si>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</si>
  <si>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</si>
  <si>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</si>
  <si>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</si>
  <si>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</si>
  <si>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</si>
  <si>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</si>
  <si>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</si>
  <si>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</si>
  <si>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</si>
  <si>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</si>
  <si>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</si>
  <si>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</si>
  <si>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</si>
  <si>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</si>
  <si>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</si>
  <si>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</si>
  <si>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</si>
  <si>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</si>
  <si>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</si>
  <si>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</si>
  <si>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</si>
  <si>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</si>
  <si>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</si>
  <si>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</si>
  <si>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</si>
  <si>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</si>
  <si>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</si>
  <si>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</si>
  <si>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</si>
  <si>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</si>
  <si>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</si>
  <si>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</si>
  <si>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</si>
  <si>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</si>
  <si>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</si>
  <si>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</si>
  <si>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</si>
  <si>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</si>
  <si>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</si>
  <si>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</si>
  <si>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</si>
  <si>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</si>
  <si>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</si>
  <si>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</si>
  <si>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</si>
  <si>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</si>
  <si>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</si>
  <si>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</si>
  <si>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</si>
  <si>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</si>
  <si>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</si>
  <si>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</si>
  <si>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</si>
  <si>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</si>
  <si>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</si>
  <si>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</si>
  <si>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</si>
  <si>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</si>
  <si>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</si>
  <si>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</si>
  <si>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</si>
  <si>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</si>
  <si>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</si>
  <si>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</si>
  <si>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</si>
  <si>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</si>
  <si>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</si>
  <si>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</si>
  <si>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</si>
  <si>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</si>
  <si>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</si>
  <si>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</si>
  <si>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</si>
  <si>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</si>
  <si>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</si>
  <si>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</si>
  <si>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</si>
  <si>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</si>
  <si>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</si>
  <si>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</si>
  <si>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</si>
  <si>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</si>
  <si>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</si>
  <si>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</si>
  <si>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</si>
  <si>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</si>
  <si>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</si>
  <si>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</si>
  <si>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</si>
  <si>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</si>
  <si>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</si>
  <si>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</si>
  <si>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</si>
  <si>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</si>
  <si>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</si>
  <si>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</si>
  <si>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</si>
  <si>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</si>
  <si>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</si>
  <si>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</si>
  <si>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</si>
  <si>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</si>
  <si>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</si>
  <si>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</si>
  <si>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</si>
  <si>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</si>
  <si>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</si>
  <si>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</si>
  <si>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</si>
  <si>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</si>
  <si>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</si>
  <si>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</si>
  <si>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</si>
  <si>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</si>
  <si>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</si>
  <si>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</si>
  <si>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</si>
  <si>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</si>
  <si>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</si>
  <si>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</si>
  <si>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</si>
  <si>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</si>
  <si>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</si>
  <si>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</si>
  <si>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</si>
  <si>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</si>
  <si>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</si>
  <si>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</si>
  <si>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</si>
  <si>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</si>
  <si>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</si>
  <si>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</si>
  <si>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</si>
  <si>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</si>
  <si>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</si>
  <si>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</si>
  <si>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</si>
  <si>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</si>
  <si>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</si>
  <si>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</si>
  <si>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</si>
  <si>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</si>
  <si>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</si>
  <si>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</si>
  <si>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</si>
  <si>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</si>
  <si>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</si>
  <si>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</si>
  <si>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</si>
  <si>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</si>
  <si>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</si>
  <si>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</si>
  <si>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</si>
  <si>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</si>
  <si>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</si>
  <si>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</si>
  <si>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</si>
  <si>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</si>
  <si>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</si>
  <si>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</si>
  <si>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</si>
  <si>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</si>
  <si>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</si>
  <si>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</si>
  <si>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</si>
  <si>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</si>
  <si>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</si>
  <si>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</si>
  <si>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</si>
  <si>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</si>
  <si>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</si>
  <si>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</si>
  <si>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</si>
  <si>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</si>
  <si>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</si>
  <si>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</si>
  <si>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</si>
  <si>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</si>
  <si>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</si>
  <si>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</si>
  <si>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</si>
  <si>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</si>
  <si>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</si>
  <si>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</si>
  <si>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</si>
  <si>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</si>
  <si>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</si>
  <si>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</si>
  <si>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</si>
  <si>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</si>
  <si>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</si>
  <si>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</si>
  <si>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</si>
  <si>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</si>
  <si>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</si>
  <si>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</si>
  <si>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</si>
  <si>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</si>
  <si>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</si>
  <si>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</si>
  <si>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</si>
  <si>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</si>
  <si>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2021-81-10001943</t>
  </si>
  <si>
    <t>PRESTAR LOS SERVICIOS DE EDUCACION INICIAL EN EL MARCO  DE LA ATENCION INTEGRAL EN  DESARROLLO INFANTIL EN MEDIO FAMILIAR - DIMF-, DE COMFORMIDAD CON EL MANUAL OPERATIVO DE LA MODALIDAD FAMILIAR, EL LINAMINETO TECNICO  PARA LA  ATENCION A LA PRIOMERA INFANCIA  Y LAS DIRECTRICES ESTABLECIDAS POR EL ICBF, EN   ARMONIA CON LA POLITICA DE ESTADO PARA EL DESARROLLO DE LA PRIMERA INFANCIA DE CERO A SIEMPRE</t>
  </si>
  <si>
    <t>INSTITUTO COLOMBIANO DE BIENESTAR FAMILIAR - ICBF</t>
  </si>
  <si>
    <t>ATENDER INTEGRALMENTE A LA PRIMERA INFANCIA EN EL MARCO DE LA ESTRATEGIA DE CERO A SIEMPRE DE CONFORMIDAD CON LAS DIRECTRICES, LINEAMIENTOS Y ESTANDARES POR EL ICBF ASI COMO REGULAR LAS RELACIONES ENTRE LAS PARTES DERIVADAS DE LA ENTREGA DE APORTES DE ICBF Y EL CONTRATISTA PARA QUE ESTE ASUMA BAJO SU EXCLUSIVA RESPONSABILIDAD DICHA ATENCIÓN.</t>
  </si>
  <si>
    <t>81-128-2013</t>
  </si>
  <si>
    <t>81-138-2013</t>
  </si>
  <si>
    <t>81 - 159- 2014</t>
  </si>
  <si>
    <t>PRESTAR EL SERVICIO DE ATENCIÓN, EDUCACIÓN INICIAL Y CUIDADO DE NIÑOS Y NIÑAS MENORES DE 5 AÑOS, O SU INGRESO AL GRADO DE TRANSICION, CON EL FIN DE PROMOVER EL DESARROLLO INTEGRAL DE LA PRIMERA INFANCIA CON CALIDAD, DE CONFORMIDAD CON LOS LINEAMIENTOS, MANUEAL OPERATIVO, LAS DIRECTRICES, PARAMETROS Y ESTANDARES ESTABLECIDOS POR EL ICBF, EN EL MARCO DE LA ESTRATEGIA DE ATENCIÓN INTEGRAL DE CERO A SIEMPRE</t>
  </si>
  <si>
    <t>81-063-2016</t>
  </si>
  <si>
    <t>SI</t>
  </si>
  <si>
    <t>PRESTAR EL SERVICIO DE ATENCIONA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DEL ESTADO PARA EL DESARROLLO INTEGRAL DE LA PRIMERA INFANCIA  "DE CERO A SIEMPRE", EN EL SERVICIO DESARROLLO EN MEDIO FAMILIAR</t>
  </si>
  <si>
    <t>81-214-2016</t>
  </si>
  <si>
    <t>PRESTAR EL SERVICIO DE ATENCIÓN, EDUCACIÓN INICIAL Y CUIDADO DE NIÑOS Y NIÑAS MENORES DE 5 AÑOS, O SU INGRESO AL GRADO DE TRANSICION, CON EL FIN DE PROMOVER EL DESARROLLO INTEGRAL DE LA PRIMERA INFANCIA CON CALIDAD, DE CONFORMIDAD CON LOS LINEAMIENTOS, MANUEAL OPERATIVO, LAS DIRECTRICES, PARAMETROS Y ESTANDARES ESTABLECIDOS POR EL ICBF, EN EL MARCO DE LA ESTRATEGIA DE ATENCIÓN INTEGRAL DE CERO A SIEMPRE.</t>
  </si>
  <si>
    <t xml:space="preserve">DESARROLLAR ACCIONES A TRAVÉS DE LA MODALIDAD 1000 DIAS PARA CAMBIAR EL MUNDO QUE CONTRIBUYAN AL DESARROLLO INTEGRAL DE LAS NIÑAS Y NIÑOS EN LOS PRIMEROS 1000 DIAS DE VIDA (DESDE LA GESTACION) A TRAVÉS DE ACCIONES DE ALIMENTACION Y NUTRICION, ENMARCADAS EN SU ENTORNO FAMILIAR, PARA FAVORECES EL DESARROLLO DE LAS CAPACIDADES QUE PERMITA EL EJERCICIO Y DISFRUTE SUS DERECHOS </t>
  </si>
  <si>
    <t>81-077-2016</t>
  </si>
  <si>
    <t>81-076-2016</t>
  </si>
  <si>
    <t>81-092-2016</t>
  </si>
  <si>
    <t>81-210-2016</t>
  </si>
  <si>
    <t>81-088-2017</t>
  </si>
  <si>
    <t>Carrera 6 N 19 16 B/ AMERICAS</t>
  </si>
  <si>
    <t>8858629</t>
  </si>
  <si>
    <t>CRA 6 N 19 16</t>
  </si>
  <si>
    <t>contacto@apoyar.org</t>
  </si>
  <si>
    <t xml:space="preserve">PEDRO ALFONSO NIÑO SEQUERA </t>
  </si>
  <si>
    <t>PEDRO ALFONSO NIÑO SEQUERA</t>
  </si>
  <si>
    <t>MUNICIPIO DE ARAUCA</t>
  </si>
  <si>
    <t>APOYO PARA LA ATENCIÓN INTEGRAL DE NIÑOS, NIÑAS Y ADOLESCENTES  DEL MUNICIPIO DE ARAUCA DEPARTAMENTO DE ARAUCA</t>
  </si>
  <si>
    <t>387 - 2014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</si>
</sst>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89" zoomScale="70" zoomScaleNormal="70" zoomScaleSheetLayoutView="40" zoomScalePageLayoutView="40" workbookViewId="0">
      <selection activeCell="A58" sqref="A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3" t="s">
        <v>1070</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834001100</v>
      </c>
      <c r="C20" s="5"/>
      <c r="D20" s="73"/>
      <c r="E20" s="5"/>
      <c r="F20" s="5"/>
      <c r="G20" s="5"/>
      <c r="H20" s="240"/>
      <c r="I20" s="146" t="s">
        <v>1070</v>
      </c>
      <c r="J20" s="147" t="s">
        <v>1070</v>
      </c>
      <c r="K20" s="148">
        <v>5298691650</v>
      </c>
      <c r="L20" s="149">
        <v>44193</v>
      </c>
      <c r="M20" s="149">
        <v>44561</v>
      </c>
      <c r="N20" s="132">
        <f>+(M20-L20)/30</f>
        <v>12.266666666666667</v>
      </c>
      <c r="O20" s="135"/>
      <c r="U20" s="131"/>
      <c r="V20" s="105">
        <f ca="1">NOW()</f>
        <v>44194.631564120369</v>
      </c>
      <c r="W20" s="105">
        <f ca="1">NOW()</f>
        <v>44194.631564120369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DE APOYO AL DESARROLLO</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2677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2678</v>
      </c>
      <c r="C48" s="111" t="s">
        <v>31</v>
      </c>
      <c r="D48" s="118" t="s">
        <v>2680</v>
      </c>
      <c r="E48" s="142">
        <v>41538</v>
      </c>
      <c r="F48" s="142">
        <v>41988</v>
      </c>
      <c r="G48" s="157">
        <f>IF(AND(E48&lt;&gt;"",F48&lt;&gt;""),((F48-E48)/30),"")</f>
        <v>15</v>
      </c>
      <c r="H48" s="119" t="s">
        <v>2679</v>
      </c>
      <c r="I48" s="112" t="s">
        <v>1070</v>
      </c>
      <c r="J48" s="112" t="s">
        <v>1071</v>
      </c>
      <c r="K48" s="120">
        <v>767852080</v>
      </c>
      <c r="L48" s="113" t="s">
        <v>1148</v>
      </c>
      <c r="M48" s="114">
        <v>1</v>
      </c>
      <c r="N48" s="113" t="s">
        <v>27</v>
      </c>
      <c r="O48" s="113" t="s">
        <v>26</v>
      </c>
      <c r="P48" s="78"/>
    </row>
    <row r="49" spans="1:16" s="6" customFormat="1" ht="24.75" customHeight="1" x14ac:dyDescent="0.25">
      <c r="A49" s="140">
        <v>2</v>
      </c>
      <c r="B49" s="119" t="s">
        <v>2678</v>
      </c>
      <c r="C49" s="111" t="s">
        <v>31</v>
      </c>
      <c r="D49" s="110" t="s">
        <v>2681</v>
      </c>
      <c r="E49" s="142">
        <v>41563</v>
      </c>
      <c r="F49" s="142">
        <v>41988</v>
      </c>
      <c r="G49" s="157">
        <f t="shared" ref="G49:G50" si="2">IF(AND(E49&lt;&gt;"",F49&lt;&gt;""),((F49-E49)/30),"")</f>
        <v>14.166666666666666</v>
      </c>
      <c r="H49" s="119" t="s">
        <v>2679</v>
      </c>
      <c r="I49" s="112" t="s">
        <v>1070</v>
      </c>
      <c r="J49" s="112" t="s">
        <v>1070</v>
      </c>
      <c r="K49" s="120">
        <v>709894055</v>
      </c>
      <c r="L49" s="113" t="s">
        <v>1148</v>
      </c>
      <c r="M49" s="114">
        <v>1</v>
      </c>
      <c r="N49" s="113" t="s">
        <v>27</v>
      </c>
      <c r="O49" s="113" t="s">
        <v>1148</v>
      </c>
      <c r="P49" s="78"/>
    </row>
    <row r="50" spans="1:16" s="6" customFormat="1" ht="24.75" customHeight="1" x14ac:dyDescent="0.25">
      <c r="A50" s="140">
        <v>3</v>
      </c>
      <c r="B50" s="119" t="s">
        <v>2678</v>
      </c>
      <c r="C50" s="111" t="s">
        <v>31</v>
      </c>
      <c r="D50" s="110" t="s">
        <v>2682</v>
      </c>
      <c r="E50" s="142">
        <v>41999</v>
      </c>
      <c r="F50" s="142">
        <v>42369</v>
      </c>
      <c r="G50" s="157">
        <f t="shared" si="2"/>
        <v>12.333333333333334</v>
      </c>
      <c r="H50" s="116" t="s">
        <v>2679</v>
      </c>
      <c r="I50" s="112" t="s">
        <v>1070</v>
      </c>
      <c r="J50" s="112" t="s">
        <v>1071</v>
      </c>
      <c r="K50" s="120">
        <v>792750307</v>
      </c>
      <c r="L50" s="113" t="s">
        <v>1148</v>
      </c>
      <c r="M50" s="114">
        <v>1</v>
      </c>
      <c r="N50" s="113" t="s">
        <v>27</v>
      </c>
      <c r="O50" s="113" t="s">
        <v>26</v>
      </c>
      <c r="P50" s="78"/>
    </row>
    <row r="51" spans="1:16" s="6" customFormat="1" ht="24.75" customHeight="1" outlineLevel="1" x14ac:dyDescent="0.25">
      <c r="A51" s="140">
        <v>4</v>
      </c>
      <c r="B51" s="119" t="s">
        <v>2678</v>
      </c>
      <c r="C51" s="111" t="s">
        <v>31</v>
      </c>
      <c r="D51" s="110" t="s">
        <v>2684</v>
      </c>
      <c r="E51" s="142">
        <v>42398</v>
      </c>
      <c r="F51" s="142">
        <v>42719</v>
      </c>
      <c r="G51" s="157">
        <f t="shared" ref="G51:G107" si="3">IF(AND(E51&lt;&gt;"",F51&lt;&gt;""),((F51-E51)/30),"")</f>
        <v>10.7</v>
      </c>
      <c r="H51" s="119" t="s">
        <v>2683</v>
      </c>
      <c r="I51" s="112" t="s">
        <v>1070</v>
      </c>
      <c r="J51" s="112" t="s">
        <v>1071</v>
      </c>
      <c r="K51" s="120">
        <v>1208338079</v>
      </c>
      <c r="L51" s="113" t="s">
        <v>1148</v>
      </c>
      <c r="M51" s="114">
        <v>1</v>
      </c>
      <c r="N51" s="113" t="s">
        <v>27</v>
      </c>
      <c r="O51" s="113" t="s">
        <v>2685</v>
      </c>
      <c r="P51" s="78"/>
    </row>
    <row r="52" spans="1:16" s="7" customFormat="1" ht="24.75" customHeight="1" outlineLevel="1" x14ac:dyDescent="0.25">
      <c r="A52" s="141">
        <v>5</v>
      </c>
      <c r="B52" s="119" t="s">
        <v>2678</v>
      </c>
      <c r="C52" s="111" t="s">
        <v>31</v>
      </c>
      <c r="D52" s="110" t="s">
        <v>2687</v>
      </c>
      <c r="E52" s="142">
        <v>42719</v>
      </c>
      <c r="F52" s="142">
        <v>43084</v>
      </c>
      <c r="G52" s="157">
        <f t="shared" si="3"/>
        <v>12.166666666666666</v>
      </c>
      <c r="H52" s="116" t="s">
        <v>2686</v>
      </c>
      <c r="I52" s="112" t="s">
        <v>1070</v>
      </c>
      <c r="J52" s="112" t="s">
        <v>1077</v>
      </c>
      <c r="K52" s="120">
        <v>754609395</v>
      </c>
      <c r="L52" s="113" t="s">
        <v>1148</v>
      </c>
      <c r="M52" s="114">
        <v>1</v>
      </c>
      <c r="N52" s="113" t="s">
        <v>27</v>
      </c>
      <c r="O52" s="113" t="s">
        <v>1148</v>
      </c>
      <c r="P52" s="79"/>
    </row>
    <row r="53" spans="1:16" s="7" customFormat="1" ht="24.75" customHeight="1" outlineLevel="1" x14ac:dyDescent="0.25">
      <c r="A53" s="141">
        <v>6</v>
      </c>
      <c r="B53" s="119" t="s">
        <v>2678</v>
      </c>
      <c r="C53" s="111" t="s">
        <v>31</v>
      </c>
      <c r="D53" s="110" t="s">
        <v>2690</v>
      </c>
      <c r="E53" s="142">
        <v>42402</v>
      </c>
      <c r="F53" s="142">
        <v>42719</v>
      </c>
      <c r="G53" s="157">
        <f t="shared" si="3"/>
        <v>10.566666666666666</v>
      </c>
      <c r="H53" s="116" t="s">
        <v>2683</v>
      </c>
      <c r="I53" s="112" t="s">
        <v>1070</v>
      </c>
      <c r="J53" s="112" t="s">
        <v>1071</v>
      </c>
      <c r="K53" s="120">
        <v>949804283</v>
      </c>
      <c r="L53" s="113" t="s">
        <v>1148</v>
      </c>
      <c r="M53" s="114">
        <v>1</v>
      </c>
      <c r="N53" s="113" t="s">
        <v>27</v>
      </c>
      <c r="O53" s="113" t="s">
        <v>1148</v>
      </c>
      <c r="P53" s="79"/>
    </row>
    <row r="54" spans="1:16" s="7" customFormat="1" ht="24.75" customHeight="1" outlineLevel="1" x14ac:dyDescent="0.25">
      <c r="A54" s="141">
        <v>7</v>
      </c>
      <c r="B54" s="119" t="s">
        <v>2678</v>
      </c>
      <c r="C54" s="111" t="s">
        <v>31</v>
      </c>
      <c r="D54" s="110" t="s">
        <v>2691</v>
      </c>
      <c r="E54" s="142">
        <v>42402</v>
      </c>
      <c r="F54" s="142">
        <v>42719</v>
      </c>
      <c r="G54" s="157">
        <f t="shared" si="3"/>
        <v>10.566666666666666</v>
      </c>
      <c r="H54" s="116" t="s">
        <v>2683</v>
      </c>
      <c r="I54" s="112" t="s">
        <v>1070</v>
      </c>
      <c r="J54" s="112" t="s">
        <v>1071</v>
      </c>
      <c r="K54" s="115">
        <v>1347670797</v>
      </c>
      <c r="L54" s="113" t="s">
        <v>1148</v>
      </c>
      <c r="M54" s="114">
        <v>1</v>
      </c>
      <c r="N54" s="113" t="s">
        <v>27</v>
      </c>
      <c r="O54" s="113" t="s">
        <v>26</v>
      </c>
      <c r="P54" s="79"/>
    </row>
    <row r="55" spans="1:16" s="7" customFormat="1" ht="24.75" customHeight="1" outlineLevel="1" x14ac:dyDescent="0.25">
      <c r="A55" s="141">
        <v>8</v>
      </c>
      <c r="B55" s="119" t="s">
        <v>2678</v>
      </c>
      <c r="C55" s="111" t="s">
        <v>31</v>
      </c>
      <c r="D55" s="110" t="s">
        <v>2692</v>
      </c>
      <c r="E55" s="142">
        <v>42403</v>
      </c>
      <c r="F55" s="142">
        <v>42719</v>
      </c>
      <c r="G55" s="157">
        <f t="shared" si="3"/>
        <v>10.533333333333333</v>
      </c>
      <c r="H55" s="116" t="s">
        <v>2688</v>
      </c>
      <c r="I55" s="112" t="s">
        <v>1070</v>
      </c>
      <c r="J55" s="112" t="s">
        <v>1071</v>
      </c>
      <c r="K55" s="115">
        <v>480317343</v>
      </c>
      <c r="L55" s="113" t="s">
        <v>1148</v>
      </c>
      <c r="M55" s="114">
        <v>1</v>
      </c>
      <c r="N55" s="113" t="s">
        <v>27</v>
      </c>
      <c r="O55" s="113" t="s">
        <v>1148</v>
      </c>
      <c r="P55" s="79"/>
    </row>
    <row r="56" spans="1:16" s="7" customFormat="1" ht="24.75" customHeight="1" outlineLevel="1" x14ac:dyDescent="0.25">
      <c r="A56" s="141">
        <v>9</v>
      </c>
      <c r="B56" s="119" t="s">
        <v>2678</v>
      </c>
      <c r="C56" s="111" t="s">
        <v>31</v>
      </c>
      <c r="D56" s="110" t="s">
        <v>2693</v>
      </c>
      <c r="E56" s="142">
        <v>42716</v>
      </c>
      <c r="F56" s="142">
        <v>43084</v>
      </c>
      <c r="G56" s="157">
        <f t="shared" si="3"/>
        <v>12.266666666666667</v>
      </c>
      <c r="H56" s="116" t="s">
        <v>2686</v>
      </c>
      <c r="I56" s="112" t="s">
        <v>1070</v>
      </c>
      <c r="J56" s="112" t="s">
        <v>1070</v>
      </c>
      <c r="K56" s="115">
        <v>735689844</v>
      </c>
      <c r="L56" s="113" t="s">
        <v>1148</v>
      </c>
      <c r="M56" s="114">
        <v>1</v>
      </c>
      <c r="N56" s="113" t="s">
        <v>27</v>
      </c>
      <c r="O56" s="113" t="s">
        <v>26</v>
      </c>
      <c r="P56" s="79"/>
    </row>
    <row r="57" spans="1:16" s="7" customFormat="1" ht="24.75" customHeight="1" outlineLevel="1" x14ac:dyDescent="0.25">
      <c r="A57" s="141">
        <v>10</v>
      </c>
      <c r="B57" s="119" t="s">
        <v>2678</v>
      </c>
      <c r="C57" s="65" t="s">
        <v>31</v>
      </c>
      <c r="D57" s="63" t="s">
        <v>2694</v>
      </c>
      <c r="E57" s="142">
        <v>42856</v>
      </c>
      <c r="F57" s="142">
        <v>43069</v>
      </c>
      <c r="G57" s="157">
        <f t="shared" si="3"/>
        <v>7.1</v>
      </c>
      <c r="H57" s="116" t="s">
        <v>2689</v>
      </c>
      <c r="I57" s="63" t="s">
        <v>1070</v>
      </c>
      <c r="J57" s="63" t="s">
        <v>1071</v>
      </c>
      <c r="K57" s="66">
        <v>424178651</v>
      </c>
      <c r="L57" s="65" t="s">
        <v>1148</v>
      </c>
      <c r="M57" s="67">
        <v>1</v>
      </c>
      <c r="N57" s="65" t="s">
        <v>27</v>
      </c>
      <c r="O57" s="65" t="s">
        <v>26</v>
      </c>
      <c r="P57" s="79"/>
    </row>
    <row r="58" spans="1:16" s="7" customFormat="1" ht="24.75" customHeight="1" outlineLevel="1" x14ac:dyDescent="0.25">
      <c r="A58" s="141">
        <v>11</v>
      </c>
      <c r="B58" s="64" t="s">
        <v>2701</v>
      </c>
      <c r="C58" s="65" t="s">
        <v>31</v>
      </c>
      <c r="D58" s="63" t="s">
        <v>2703</v>
      </c>
      <c r="E58" s="142">
        <v>41997</v>
      </c>
      <c r="F58" s="142">
        <v>42117</v>
      </c>
      <c r="G58" s="157">
        <f t="shared" si="3"/>
        <v>4</v>
      </c>
      <c r="H58" s="64" t="s">
        <v>2702</v>
      </c>
      <c r="I58" s="63" t="s">
        <v>1070</v>
      </c>
      <c r="J58" s="63" t="s">
        <v>1070</v>
      </c>
      <c r="K58" s="66">
        <v>84250000</v>
      </c>
      <c r="L58" s="65" t="s">
        <v>26</v>
      </c>
      <c r="M58" s="67">
        <v>0.65</v>
      </c>
      <c r="N58" s="65" t="s">
        <v>27</v>
      </c>
      <c r="O58" s="65" t="s">
        <v>1148</v>
      </c>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0.03</v>
      </c>
      <c r="G179" s="162">
        <f>IF(F179&gt;0,SUM(E179+F179),"")</f>
        <v>0.05</v>
      </c>
      <c r="H179" s="5"/>
      <c r="I179" s="188" t="s">
        <v>2670</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264934582.5</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41311</v>
      </c>
      <c r="D193" s="5"/>
      <c r="E193" s="123">
        <v>64</v>
      </c>
      <c r="F193" s="5"/>
      <c r="G193" s="5"/>
      <c r="H193" s="144" t="s">
        <v>2699</v>
      </c>
      <c r="J193" s="5"/>
      <c r="K193" s="124">
        <v>41365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2695</v>
      </c>
      <c r="J211" s="27" t="s">
        <v>2622</v>
      </c>
      <c r="K211" s="145" t="s">
        <v>2697</v>
      </c>
      <c r="L211" s="21"/>
      <c r="M211" s="21"/>
      <c r="N211" s="21"/>
      <c r="O211" s="8"/>
    </row>
    <row r="212" spans="1:15" x14ac:dyDescent="0.25">
      <c r="A212" s="9"/>
      <c r="B212" s="27" t="s">
        <v>2619</v>
      </c>
      <c r="C212" s="144" t="s">
        <v>2700</v>
      </c>
      <c r="D212" s="21"/>
      <c r="G212" s="27" t="s">
        <v>2621</v>
      </c>
      <c r="H212" s="145" t="s">
        <v>2696</v>
      </c>
      <c r="J212" s="27" t="s">
        <v>2623</v>
      </c>
      <c r="K212" s="144"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Financiera</cp:lastModifiedBy>
  <cp:lastPrinted>2020-11-20T15:12:35Z</cp:lastPrinted>
  <dcterms:created xsi:type="dcterms:W3CDTF">2020-10-14T21:57:42Z</dcterms:created>
  <dcterms:modified xsi:type="dcterms:W3CDTF">2020-12-29T20:11:15Z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