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<sst xmlns="http://schemas.openxmlformats.org/spreadsheetml/2006/main" count="3152" uniqueCount="2706">
  <si>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</si>
  <si>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</si>
  <si>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</si>
  <si>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</si>
  <si>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</si>
  <si>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</si>
  <si>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</si>
  <si>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</si>
  <si>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</si>
  <si>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</si>
  <si>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</si>
  <si>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</si>
  <si>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</si>
  <si>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</si>
  <si>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</si>
  <si>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</si>
  <si>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</si>
  <si>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</si>
  <si>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</si>
  <si>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</si>
  <si>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</si>
  <si>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</si>
  <si>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</si>
  <si>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</si>
  <si>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</si>
  <si>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</si>
  <si>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</si>
  <si>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</si>
  <si>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</si>
  <si>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</si>
  <si>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</si>
  <si>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</si>
  <si>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</si>
  <si>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</si>
  <si>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</si>
  <si>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</si>
  <si>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</si>
  <si>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</si>
  <si>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</si>
  <si>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</si>
  <si>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</si>
  <si>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</si>
  <si>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</si>
  <si>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</si>
  <si>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</si>
  <si>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</si>
  <si>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</si>
  <si>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</si>
  <si>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</si>
  <si>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</si>
  <si>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</si>
  <si>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</si>
  <si>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</si>
  <si>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</si>
  <si>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</si>
  <si>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</si>
  <si>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</si>
  <si>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</si>
  <si>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</si>
  <si>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</si>
  <si>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</si>
  <si>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</si>
  <si>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</si>
  <si>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</si>
  <si>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</si>
  <si>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</si>
  <si>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</si>
  <si>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</si>
  <si>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</si>
  <si>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</si>
  <si>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</si>
  <si>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</si>
  <si>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</si>
  <si>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</si>
  <si>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</si>
  <si>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</si>
  <si>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</si>
  <si>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</si>
  <si>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</si>
  <si>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</si>
  <si>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</si>
  <si>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</si>
  <si>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</si>
  <si>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</si>
  <si>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</si>
  <si>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</si>
  <si>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</si>
  <si>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</si>
  <si>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</si>
  <si>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</si>
  <si>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</si>
  <si>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</si>
  <si>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</si>
  <si>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</si>
  <si>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</si>
  <si>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</si>
  <si>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</si>
  <si>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</si>
  <si>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</si>
  <si>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</si>
  <si>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</si>
  <si>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</si>
  <si>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</si>
  <si>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</si>
  <si>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</si>
  <si>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</si>
  <si>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</si>
  <si>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</si>
  <si>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</si>
  <si>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</si>
  <si>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</si>
  <si>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</si>
  <si>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</si>
  <si>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</si>
  <si>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</si>
  <si>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</si>
  <si>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</si>
  <si>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</si>
  <si>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</si>
  <si>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</si>
  <si>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</si>
  <si>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</si>
  <si>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</si>
  <si>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</si>
  <si>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</si>
  <si>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</si>
  <si>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</si>
  <si>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</si>
  <si>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</si>
  <si>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</si>
  <si>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</si>
  <si>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</si>
  <si>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</si>
  <si>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</si>
  <si>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</si>
  <si>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</si>
  <si>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</si>
  <si>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</si>
  <si>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</si>
  <si>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</si>
  <si>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</si>
  <si>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</si>
  <si>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</si>
  <si>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</si>
  <si>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</si>
  <si>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</si>
  <si>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</si>
  <si>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</si>
  <si>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</si>
  <si>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</si>
  <si>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</si>
  <si>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</si>
  <si>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</si>
  <si>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</si>
  <si>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</si>
  <si>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</si>
  <si>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</si>
  <si>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</si>
  <si>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</si>
  <si>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</si>
  <si>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</si>
  <si>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</si>
  <si>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</si>
  <si>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</si>
  <si>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</si>
  <si>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</si>
  <si>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</si>
  <si>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</si>
  <si>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</si>
  <si>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</si>
  <si>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</si>
  <si>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</si>
  <si>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</si>
  <si>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</si>
  <si>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</si>
  <si>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</si>
  <si>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</si>
  <si>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</si>
  <si>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</si>
  <si>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</si>
  <si>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</si>
  <si>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</si>
  <si>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</si>
  <si>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</si>
  <si>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</si>
  <si>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</si>
  <si>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</si>
  <si>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</si>
  <si>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</si>
  <si>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</si>
  <si>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</si>
  <si>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</si>
  <si>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</si>
  <si>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</si>
  <si>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</si>
  <si>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</si>
  <si>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</si>
  <si>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</si>
  <si>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</si>
  <si>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</si>
  <si>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</si>
  <si>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</si>
  <si>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</si>
  <si>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</si>
  <si>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</si>
  <si>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</si>
  <si>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</si>
  <si>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</si>
  <si>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</si>
  <si>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</si>
  <si>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</si>
  <si>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</si>
  <si>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</si>
  <si>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</si>
  <si>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</si>
  <si>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</si>
  <si>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</si>
  <si>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</si>
  <si>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</si>
  <si>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</si>
  <si>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</si>
  <si>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</si>
  <si>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</si>
  <si>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</si>
  <si>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</si>
  <si>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</si>
  <si>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</si>
  <si>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</si>
  <si>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</si>
  <si>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</si>
  <si>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</si>
  <si>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</si>
  <si>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</si>
  <si>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</si>
  <si>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</si>
  <si>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</si>
  <si>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</si>
  <si>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</si>
  <si>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</si>
  <si>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</si>
  <si>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</si>
  <si>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</si>
  <si>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</si>
  <si>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</si>
  <si>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</si>
  <si>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</si>
  <si>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</si>
  <si>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</si>
  <si>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</si>
  <si>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</si>
  <si>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</si>
  <si>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</si>
  <si>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</si>
  <si>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</si>
  <si>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</si>
  <si>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</si>
  <si>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</si>
  <si>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</si>
  <si>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</si>
  <si>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</si>
  <si>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</si>
  <si>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</si>
  <si>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</si>
  <si>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</si>
  <si>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</si>
  <si>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</si>
  <si>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</si>
  <si>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</si>
  <si>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</si>
  <si>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</si>
  <si>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</si>
  <si>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</si>
  <si>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</si>
  <si>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</si>
  <si>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</si>
  <si>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</si>
  <si>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</si>
  <si>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</si>
  <si>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</si>
  <si>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</si>
  <si>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</si>
  <si>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</si>
  <si>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</si>
  <si>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</si>
  <si>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</si>
  <si>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</si>
  <si>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</si>
  <si>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</si>
  <si>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</si>
  <si>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</si>
  <si>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</si>
  <si>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</si>
  <si>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</si>
  <si>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</si>
  <si>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</si>
  <si>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</si>
  <si>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</si>
  <si>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</si>
  <si>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</si>
  <si>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</si>
  <si>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</si>
  <si>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</si>
  <si>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</si>
  <si>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</si>
  <si>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</si>
  <si>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</si>
  <si>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</si>
  <si>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</si>
  <si>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</si>
  <si>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</si>
  <si>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</si>
  <si>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</si>
  <si>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</si>
  <si>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</si>
  <si>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</si>
  <si>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</si>
  <si>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</si>
  <si>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</si>
  <si>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</si>
  <si>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</si>
  <si>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</si>
  <si>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</si>
  <si>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</si>
  <si>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</si>
  <si>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</si>
  <si>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</si>
  <si>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</si>
  <si>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</si>
  <si>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</si>
  <si>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</si>
  <si>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</si>
  <si>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</si>
  <si>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</si>
  <si>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</si>
  <si>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</si>
  <si>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</si>
  <si>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</si>
  <si>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</si>
  <si>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</si>
  <si>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</si>
  <si>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</si>
  <si>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</si>
  <si>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</si>
  <si>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</si>
  <si>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</si>
  <si>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</si>
  <si>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</si>
  <si>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</si>
  <si>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</si>
  <si>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</si>
  <si>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</si>
  <si>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</si>
  <si>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</si>
  <si>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</si>
  <si>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</si>
  <si>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</si>
  <si>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</si>
  <si>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</si>
  <si>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</si>
  <si>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</si>
  <si>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</si>
  <si>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</si>
  <si>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</si>
  <si>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</si>
  <si>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</si>
  <si>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</si>
  <si>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</si>
  <si>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</si>
  <si>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</si>
  <si>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</si>
  <si>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</si>
  <si>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</si>
  <si>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</si>
  <si>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</si>
  <si>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</si>
  <si>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</si>
  <si>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</si>
  <si>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</si>
  <si>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</si>
  <si>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</si>
  <si>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</si>
  <si>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</si>
  <si>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</si>
  <si>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</si>
  <si>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</si>
  <si>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</si>
  <si>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</si>
  <si>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</si>
  <si>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</si>
  <si>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</si>
  <si>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</si>
  <si>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</si>
  <si>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</si>
  <si>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</si>
  <si>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</si>
  <si>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</si>
  <si>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</si>
  <si>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</si>
  <si>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</si>
  <si>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</si>
  <si>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</si>
  <si>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</si>
  <si>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</si>
  <si>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</si>
  <si>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</si>
  <si>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</si>
  <si>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</si>
  <si>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</si>
  <si>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</si>
  <si>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</si>
  <si>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</si>
  <si>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</si>
  <si>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</si>
  <si>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</si>
  <si>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</si>
  <si>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</si>
  <si>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</si>
  <si>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</si>
  <si>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</si>
  <si>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</si>
  <si>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</si>
  <si>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</si>
  <si>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</si>
  <si>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</si>
  <si>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</si>
  <si>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</si>
  <si>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</si>
  <si>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</si>
  <si>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</si>
  <si>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</si>
  <si>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</si>
  <si>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</si>
  <si>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</si>
  <si>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</si>
  <si>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</si>
  <si>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</si>
  <si>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</si>
  <si>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</si>
  <si>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</si>
  <si>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</si>
  <si>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</si>
  <si>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</si>
  <si>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</si>
  <si>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</si>
  <si>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</si>
  <si>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</si>
  <si>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</si>
  <si>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</si>
  <si>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</si>
  <si>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</si>
  <si>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</si>
  <si>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</si>
  <si>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</si>
  <si>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</si>
  <si>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</si>
  <si>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</si>
  <si>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</si>
  <si>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</si>
  <si>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</si>
  <si>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</si>
  <si>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</si>
  <si>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</si>
  <si>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</si>
  <si>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</si>
  <si>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</si>
  <si>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</si>
  <si>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</si>
  <si>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</si>
  <si>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</si>
  <si>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</si>
  <si>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</si>
  <si>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</si>
  <si>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</si>
  <si>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</si>
  <si>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</si>
  <si>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</si>
  <si>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</si>
  <si>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</si>
  <si>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</si>
  <si>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</si>
  <si>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</si>
  <si>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</si>
  <si>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</si>
  <si>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</si>
  <si>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</si>
  <si>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</si>
  <si>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</si>
  <si>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</si>
  <si>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</si>
  <si>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</si>
  <si>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</si>
  <si>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</si>
  <si>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</si>
  <si>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</si>
  <si>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</si>
  <si>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</si>
  <si>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</si>
  <si>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</si>
  <si>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</si>
  <si>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</si>
  <si>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</si>
  <si>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</si>
  <si>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</si>
  <si>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</si>
  <si>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</si>
  <si>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</si>
  <si>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</si>
  <si>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</si>
  <si>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</si>
  <si>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</si>
  <si>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</si>
  <si>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</si>
  <si>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</si>
  <si>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</si>
  <si>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</si>
  <si>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</si>
  <si>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</si>
  <si>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</si>
  <si>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</si>
  <si>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</si>
  <si>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</si>
  <si>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</si>
  <si>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</si>
  <si>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</si>
  <si>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</si>
  <si>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</si>
  <si>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</si>
  <si>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</si>
  <si>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</si>
  <si>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</si>
  <si>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</si>
  <si>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</si>
  <si>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</si>
  <si>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</si>
  <si>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</si>
  <si>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</si>
  <si>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</si>
  <si>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</si>
  <si>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</si>
  <si>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</si>
  <si>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</si>
  <si>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</si>
  <si>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</si>
  <si>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</si>
  <si>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</si>
  <si>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</si>
  <si>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</si>
  <si>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</si>
  <si>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</si>
  <si>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</si>
  <si>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</si>
  <si>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</si>
  <si>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</si>
  <si>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</si>
  <si>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</si>
  <si>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</si>
  <si>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</si>
  <si>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</si>
  <si>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</si>
  <si>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</si>
  <si>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</si>
  <si>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</si>
  <si>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</si>
  <si>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</si>
  <si>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</si>
  <si>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</si>
  <si>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</si>
  <si>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</si>
  <si>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</si>
  <si>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</si>
  <si>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</si>
  <si>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</si>
  <si>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</si>
  <si>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</si>
  <si>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</si>
  <si>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</si>
  <si>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</si>
  <si>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</si>
  <si>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</si>
  <si>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</si>
  <si>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</si>
  <si>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</si>
  <si>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</si>
  <si>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</si>
  <si>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</si>
  <si>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</si>
  <si>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</si>
  <si>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</si>
  <si>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</si>
  <si>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</si>
  <si>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</si>
  <si>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</si>
  <si>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</si>
  <si>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</si>
  <si>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</si>
  <si>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</si>
  <si>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</si>
  <si>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</si>
  <si>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</si>
  <si>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</si>
  <si>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</si>
  <si>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</si>
  <si>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</si>
  <si>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</si>
  <si>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</si>
  <si>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</si>
  <si>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</si>
  <si>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</si>
  <si>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</si>
  <si>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</si>
  <si>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</si>
  <si>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</si>
  <si>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</si>
  <si>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</si>
  <si>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</si>
  <si>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</si>
  <si>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</si>
  <si>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</si>
  <si>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</si>
  <si>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</si>
  <si>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</si>
  <si>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</si>
  <si>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</si>
  <si>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</si>
  <si>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</si>
  <si>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</si>
  <si>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</si>
  <si>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</si>
  <si>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</si>
  <si>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</si>
  <si>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</si>
  <si>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</si>
  <si>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</si>
  <si>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</si>
  <si>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</si>
  <si>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</si>
  <si>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</si>
  <si>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</si>
  <si>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</si>
  <si>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</si>
  <si>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</si>
  <si>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</si>
  <si>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</si>
  <si>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</si>
  <si>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</si>
  <si>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</si>
  <si>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</si>
  <si>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</si>
  <si>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</si>
  <si>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</si>
  <si>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</si>
  <si>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</si>
  <si>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</si>
  <si>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</si>
  <si>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</si>
  <si>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</si>
  <si>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</si>
  <si>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</si>
  <si>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</si>
  <si>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</si>
  <si>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</si>
  <si>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</si>
  <si>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</si>
  <si>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</si>
  <si>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</si>
  <si>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</si>
  <si>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</si>
  <si>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</si>
  <si>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</si>
  <si>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</si>
  <si>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</si>
  <si>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</si>
  <si>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</si>
  <si>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</si>
  <si>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</si>
  <si>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</si>
  <si>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</si>
  <si>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</si>
  <si>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</si>
  <si>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</si>
  <si>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</si>
  <si>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</si>
  <si>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</si>
  <si>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</si>
  <si>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</si>
  <si>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</si>
  <si>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</si>
  <si>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</si>
  <si>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</si>
  <si>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</si>
  <si>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</si>
  <si>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</si>
  <si>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</si>
  <si>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</si>
  <si>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</si>
  <si>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</si>
  <si>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</si>
  <si>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</si>
  <si>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</si>
  <si>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</si>
  <si>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</si>
  <si>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</si>
  <si>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</si>
  <si>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</si>
  <si>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</si>
  <si>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</si>
  <si>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</si>
  <si>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</si>
  <si>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</si>
  <si>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</si>
  <si>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</si>
  <si>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</si>
  <si>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</si>
  <si>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</si>
  <si>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</si>
  <si>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</si>
  <si>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</si>
  <si>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</si>
  <si>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</si>
  <si>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</si>
  <si>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</si>
  <si>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</si>
  <si>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</si>
  <si>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</si>
  <si>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</si>
  <si>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</si>
  <si>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</si>
  <si>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</si>
  <si>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</si>
  <si>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</si>
  <si>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</si>
  <si>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</si>
  <si>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</si>
  <si>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</si>
  <si>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</si>
  <si>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</si>
  <si>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</si>
  <si>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</si>
  <si>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</si>
  <si>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</si>
  <si>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</si>
  <si>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</si>
  <si>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</si>
  <si>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</si>
  <si>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</si>
  <si>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</si>
  <si>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</si>
  <si>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</si>
  <si>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</si>
  <si>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</si>
  <si>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</si>
  <si>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</si>
  <si>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</si>
  <si>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</si>
  <si>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</si>
  <si>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</si>
  <si>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</si>
  <si>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</si>
  <si>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</si>
  <si>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</si>
  <si>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</si>
  <si>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</si>
  <si>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</si>
  <si>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</si>
  <si>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</si>
  <si>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</si>
  <si>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</si>
  <si>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</si>
  <si>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</si>
  <si>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</si>
  <si>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</si>
  <si>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</si>
  <si>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</si>
  <si>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</si>
  <si>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</si>
  <si>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</si>
  <si>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</si>
  <si>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</si>
  <si>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</si>
  <si>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</si>
  <si>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</si>
  <si>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</si>
  <si>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</si>
  <si>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</si>
  <si>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</si>
  <si>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</si>
  <si>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</si>
  <si>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</si>
  <si>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</si>
  <si>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</si>
  <si>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</si>
  <si>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</si>
  <si>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</si>
  <si>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</si>
  <si>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</si>
  <si>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</si>
  <si>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</si>
  <si>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</si>
  <si>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</si>
  <si>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</si>
  <si>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</si>
  <si>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</si>
  <si>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</si>
  <si>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</si>
  <si>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</si>
  <si>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</si>
  <si>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</si>
  <si>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</si>
  <si>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</si>
  <si>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</si>
  <si>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</si>
  <si>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</si>
  <si>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</si>
  <si>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</si>
  <si>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</si>
  <si>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</si>
  <si>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</si>
  <si>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</si>
  <si>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</si>
  <si>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</si>
  <si>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</si>
  <si>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</si>
  <si>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</si>
  <si>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</si>
  <si>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</si>
  <si>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</si>
  <si>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</si>
  <si>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</si>
  <si>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</si>
  <si>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</si>
  <si>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</si>
  <si>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</si>
  <si>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</si>
  <si>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</si>
  <si>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</si>
  <si>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</si>
  <si>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</si>
  <si>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</si>
  <si>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</si>
  <si>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</si>
  <si>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</si>
  <si>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</si>
  <si>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</si>
  <si>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</si>
  <si>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</si>
  <si>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</si>
  <si>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</si>
  <si>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</si>
  <si>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</si>
  <si>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</si>
  <si>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</si>
  <si>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</si>
  <si>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</si>
  <si>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</si>
  <si>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</si>
  <si>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</si>
  <si>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</si>
  <si>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</si>
  <si>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</si>
  <si>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</si>
  <si>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</si>
  <si>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</si>
  <si>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</si>
  <si>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</si>
  <si>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</si>
  <si>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</si>
  <si>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</si>
  <si>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</si>
  <si>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</si>
  <si>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</si>
  <si>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</si>
  <si>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</si>
  <si>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</si>
  <si>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</si>
  <si>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</si>
  <si>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</si>
  <si>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</si>
  <si>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</si>
  <si>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</si>
  <si>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</si>
  <si>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</si>
  <si>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</si>
  <si>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</si>
  <si>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</si>
  <si>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</si>
  <si>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</si>
  <si>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</si>
  <si>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</si>
  <si>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</si>
  <si>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</si>
  <si>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</si>
  <si>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</si>
  <si>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</si>
  <si>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</si>
  <si>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</si>
  <si>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</si>
  <si>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</si>
  <si>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</si>
  <si>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</si>
  <si>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</si>
  <si>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</si>
  <si>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</si>
  <si>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</si>
  <si>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</si>
  <si>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</si>
  <si>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</si>
  <si>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</si>
  <si>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</si>
  <si>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</si>
  <si>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</si>
  <si>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</si>
  <si>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</si>
  <si>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</si>
  <si>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</si>
  <si>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</si>
  <si>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</si>
  <si>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</si>
  <si>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</si>
  <si>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</si>
  <si>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</si>
  <si>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</si>
  <si>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</si>
  <si>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</si>
  <si>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</si>
  <si>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</si>
  <si>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</si>
  <si>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</si>
  <si>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</si>
  <si>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</si>
  <si>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</si>
  <si>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</si>
  <si>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</si>
  <si>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</si>
  <si>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</si>
  <si>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</si>
  <si>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</si>
  <si>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</si>
  <si>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</si>
  <si>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</si>
  <si>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</si>
  <si>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</si>
  <si>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</si>
  <si>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</si>
  <si>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</si>
  <si>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</si>
  <si>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</si>
  <si>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</si>
  <si>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</si>
  <si>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</si>
  <si>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</si>
  <si>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</si>
  <si>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</si>
  <si>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</si>
  <si>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</si>
  <si>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</si>
  <si>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</si>
  <si>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</si>
  <si>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</si>
  <si>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</si>
  <si>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</si>
  <si>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</si>
  <si>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</si>
  <si>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</si>
  <si>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</si>
  <si>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</si>
  <si>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</si>
  <si>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</si>
  <si>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</si>
  <si>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</si>
  <si>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</si>
  <si>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</si>
  <si>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</si>
  <si>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</si>
  <si>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</si>
  <si>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</si>
  <si>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</si>
  <si>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</si>
  <si>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</si>
  <si>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</si>
  <si>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</si>
  <si>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</si>
  <si>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</si>
  <si>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</si>
  <si>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</si>
  <si>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</si>
  <si>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</si>
  <si>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</si>
  <si>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</si>
  <si>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</si>
  <si>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</si>
  <si>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</si>
  <si>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</si>
  <si>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</si>
  <si>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</si>
  <si>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</si>
  <si>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</si>
  <si>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</si>
  <si>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</si>
  <si>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</si>
  <si>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</si>
  <si>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</si>
  <si>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</si>
  <si>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</si>
  <si>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</si>
  <si>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</si>
  <si>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</si>
  <si>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</si>
  <si>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</si>
  <si>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</si>
  <si>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</si>
  <si>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</si>
  <si>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</si>
  <si>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</si>
  <si>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</si>
  <si>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</si>
  <si>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</si>
  <si>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</si>
  <si>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</si>
  <si>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</si>
  <si>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</si>
  <si>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</si>
  <si>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</si>
  <si>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</si>
  <si>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</si>
  <si>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</si>
  <si>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</si>
  <si>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</si>
  <si>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</si>
  <si>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</si>
  <si>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</si>
  <si>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</si>
  <si>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</si>
  <si>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</si>
  <si>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</si>
  <si>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</si>
  <si>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</si>
  <si>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</si>
  <si>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</si>
  <si>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</si>
  <si>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</si>
  <si>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</si>
  <si>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</si>
  <si>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</si>
  <si>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</si>
  <si>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</si>
  <si>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</si>
  <si>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</si>
  <si>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</si>
  <si>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</si>
  <si>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</si>
  <si>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</si>
  <si>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</si>
  <si>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</si>
  <si>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</si>
  <si>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</si>
  <si>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</si>
  <si>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</si>
  <si>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</si>
  <si>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</si>
  <si>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</si>
  <si>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</si>
  <si>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</si>
  <si>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</si>
  <si>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</si>
  <si>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</si>
  <si>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</si>
  <si>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</si>
  <si>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</si>
  <si>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</si>
  <si>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</si>
  <si>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</si>
  <si>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</si>
  <si>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</si>
  <si>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</si>
  <si>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</si>
  <si>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</si>
  <si>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</si>
  <si>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</si>
  <si>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</si>
  <si>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</si>
  <si>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</si>
  <si>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</si>
  <si>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</si>
  <si>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</si>
  <si>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</si>
  <si>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</si>
  <si>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</si>
  <si>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</si>
  <si>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</si>
  <si>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</si>
  <si>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</si>
  <si>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</si>
  <si>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</si>
  <si>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</si>
  <si>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</si>
  <si>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</si>
  <si>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</si>
  <si>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</si>
  <si>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</si>
  <si>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</si>
  <si>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</si>
  <si>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</si>
  <si>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</si>
  <si>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</si>
  <si>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</si>
  <si>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</si>
  <si>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</si>
  <si>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</si>
  <si>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</si>
  <si>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</si>
  <si>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</si>
  <si>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</si>
  <si>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</si>
  <si>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</si>
  <si>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</si>
  <si>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</si>
  <si>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</si>
  <si>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</si>
  <si>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</si>
  <si>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</si>
  <si>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</si>
  <si>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</si>
  <si>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</si>
  <si>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</si>
  <si>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</si>
  <si>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</si>
  <si>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</si>
  <si>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</si>
  <si>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</si>
  <si>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</si>
  <si>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</si>
  <si>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</si>
  <si>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</si>
  <si>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</si>
  <si>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</si>
  <si>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</si>
  <si>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</si>
  <si>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</si>
  <si>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</si>
  <si>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</si>
  <si>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</si>
  <si>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</si>
  <si>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</si>
  <si>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</si>
  <si>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</si>
  <si>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</si>
  <si>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</si>
  <si>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</si>
  <si>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</si>
  <si>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</si>
  <si>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</si>
  <si>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</si>
  <si>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</si>
  <si>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</si>
  <si>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</si>
  <si>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</si>
  <si>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</si>
  <si>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</si>
  <si>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</si>
  <si>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</si>
  <si>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</si>
  <si>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</si>
  <si>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</si>
  <si>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</si>
  <si>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</si>
  <si>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</si>
  <si>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</si>
  <si>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</si>
  <si>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</si>
  <si>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</si>
  <si>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</si>
  <si>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</si>
  <si>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</si>
  <si>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</si>
  <si>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</si>
  <si>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</si>
  <si>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</si>
  <si>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</si>
  <si>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</si>
  <si>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</si>
  <si>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</si>
  <si>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</si>
  <si>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</si>
  <si>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</si>
  <si>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</si>
  <si>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</si>
  <si>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</si>
  <si>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</si>
  <si>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</si>
  <si>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</si>
  <si>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</si>
  <si>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</si>
  <si>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</si>
  <si>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</si>
  <si>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</si>
  <si>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</si>
  <si>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</si>
  <si>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</si>
  <si>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</si>
  <si>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</si>
  <si>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</si>
  <si>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</si>
  <si>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</si>
  <si>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</si>
  <si>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</si>
  <si>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</si>
  <si>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</si>
  <si>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</si>
  <si>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</si>
  <si>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</si>
  <si>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</si>
  <si>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</si>
  <si>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</si>
  <si>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</si>
  <si>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</si>
  <si>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</si>
  <si>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</si>
  <si>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</si>
  <si>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</si>
  <si>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</si>
  <si>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</si>
  <si>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</si>
  <si>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</si>
  <si>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</si>
  <si>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</si>
  <si>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</si>
  <si>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</si>
  <si>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</si>
  <si>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</si>
  <si>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</si>
  <si>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</si>
  <si>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</si>
  <si>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</si>
  <si>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</si>
  <si>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</si>
  <si>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</si>
  <si>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</si>
  <si>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</si>
  <si>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</si>
  <si>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</si>
  <si>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</si>
  <si>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</si>
  <si>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</si>
  <si>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</si>
  <si>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</si>
  <si>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</si>
  <si>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</si>
  <si>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</si>
  <si>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</si>
  <si>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</si>
  <si>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</si>
  <si>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</si>
  <si>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</si>
  <si>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</si>
  <si>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</si>
  <si>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</si>
  <si>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</si>
  <si>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</si>
  <si>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</si>
  <si>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</si>
  <si>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</si>
  <si>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</si>
  <si>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</si>
  <si>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</si>
  <si>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</si>
  <si>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</si>
  <si>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</si>
  <si>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</si>
  <si>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</si>
  <si>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</si>
  <si>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</si>
  <si>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</si>
  <si>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</si>
  <si>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</si>
  <si>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</si>
  <si>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</si>
  <si>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</si>
  <si>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</si>
  <si>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</si>
  <si>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</si>
  <si>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</si>
  <si>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</si>
  <si>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</si>
  <si>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</si>
  <si>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</si>
  <si>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</si>
  <si>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</si>
  <si>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</si>
  <si>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</si>
  <si>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</si>
  <si>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</si>
  <si>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</si>
  <si>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</si>
  <si>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</si>
  <si>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</si>
  <si>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</si>
  <si>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</si>
  <si>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</si>
  <si>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</si>
  <si>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</si>
  <si>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</si>
  <si>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</si>
  <si>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</si>
  <si>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</si>
  <si>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</si>
  <si>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</si>
  <si>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</si>
  <si>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</si>
  <si>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</si>
  <si>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</si>
  <si>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</si>
  <si>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</si>
  <si>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</si>
  <si>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</si>
  <si>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</si>
  <si>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</si>
  <si>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</si>
  <si>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</si>
  <si>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</si>
  <si>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</si>
  <si>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</si>
  <si>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</si>
  <si>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</si>
  <si>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</si>
  <si>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</si>
  <si>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</si>
  <si>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</si>
  <si>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</si>
  <si>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</si>
  <si>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</si>
  <si>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</si>
  <si>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</si>
  <si>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</si>
  <si>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</si>
  <si>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</si>
  <si>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</si>
  <si>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</si>
  <si>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</si>
  <si>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</si>
  <si>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</si>
  <si>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</si>
  <si>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</si>
  <si>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</si>
  <si>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</si>
  <si>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</si>
  <si>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</si>
  <si>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</si>
  <si>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</si>
  <si>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</si>
  <si>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</si>
  <si>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</si>
  <si>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</si>
  <si>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</si>
  <si>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</si>
  <si>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</si>
  <si>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</si>
  <si>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</si>
  <si>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</si>
  <si>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</si>
  <si>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</si>
  <si>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</si>
  <si>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</si>
  <si>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</si>
  <si>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</si>
  <si>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</si>
  <si>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</si>
  <si>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</si>
  <si>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</si>
  <si>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</si>
  <si>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</si>
  <si>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</si>
  <si>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</si>
  <si>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</si>
  <si>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</si>
  <si>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</si>
  <si>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</si>
  <si>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</si>
  <si>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</si>
  <si>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</si>
  <si>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</si>
  <si>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</si>
  <si>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</si>
  <si>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</si>
  <si>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</si>
  <si>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</si>
  <si>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</si>
  <si>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</si>
  <si>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</si>
  <si>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</si>
  <si>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</si>
  <si>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</si>
  <si>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</si>
  <si>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</si>
  <si>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</si>
  <si>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</si>
  <si>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</si>
  <si>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</si>
  <si>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</si>
  <si>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</si>
  <si>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</si>
  <si>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</si>
  <si>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</si>
  <si>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</si>
  <si>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</si>
  <si>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</si>
  <si>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</si>
  <si>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</si>
  <si>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</si>
  <si>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</si>
  <si>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</si>
  <si>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</si>
  <si>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</si>
  <si>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</si>
  <si>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</si>
  <si>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</si>
  <si>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</si>
  <si>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</si>
  <si>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</si>
  <si>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</si>
  <si>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</si>
  <si>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</si>
  <si>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</si>
  <si>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</si>
  <si>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</si>
  <si>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</si>
  <si>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</si>
  <si>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</si>
  <si>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</si>
  <si>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</si>
  <si>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</si>
  <si>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</si>
  <si>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</si>
  <si>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</si>
  <si>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</si>
  <si>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</si>
  <si>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</si>
  <si>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</si>
  <si>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</si>
  <si>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</si>
  <si>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</si>
  <si>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</si>
  <si>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</si>
  <si>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</si>
  <si>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</si>
  <si>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</si>
  <si>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</si>
  <si>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</si>
  <si>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</si>
  <si>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</si>
  <si>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</si>
  <si>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</si>
  <si>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</si>
  <si>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</si>
  <si>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</si>
  <si>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</si>
  <si>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</si>
  <si>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</si>
  <si>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</si>
  <si>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</si>
  <si>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</si>
  <si>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</si>
  <si>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</si>
  <si>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</si>
  <si>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</si>
  <si>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</si>
  <si>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</si>
  <si>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</si>
  <si>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</si>
  <si>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</si>
  <si>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</si>
  <si>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</si>
  <si>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</si>
  <si>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</si>
  <si>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</si>
  <si>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</si>
  <si>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</si>
  <si>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</si>
  <si>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</si>
  <si>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</si>
  <si>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</si>
  <si>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</si>
  <si>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</si>
  <si>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</si>
  <si>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</si>
  <si>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</si>
  <si>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</si>
  <si>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</si>
  <si>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</si>
  <si>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</si>
  <si>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</si>
  <si>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</si>
  <si>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</si>
  <si>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</si>
  <si>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</si>
  <si>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</si>
  <si>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</si>
  <si>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</si>
  <si>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</si>
  <si>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</si>
  <si>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</si>
  <si>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</si>
  <si>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</si>
  <si>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</si>
  <si>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</si>
  <si>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</si>
  <si>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</si>
  <si>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</si>
  <si>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</si>
  <si>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</si>
  <si>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</si>
  <si>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</si>
  <si>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</si>
  <si>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</si>
  <si>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</si>
  <si>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</si>
  <si>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</si>
  <si>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</si>
  <si>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</si>
  <si>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</si>
  <si>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</si>
  <si>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</si>
  <si>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</si>
  <si>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</si>
  <si>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</si>
  <si>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</si>
  <si>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</si>
  <si>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</si>
  <si>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</si>
  <si>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</si>
  <si>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</si>
  <si>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</si>
  <si>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</si>
  <si>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</si>
  <si>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</si>
  <si>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</si>
  <si>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</si>
  <si>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</si>
  <si>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</si>
  <si>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</si>
  <si>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</si>
  <si>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</si>
  <si>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</si>
  <si>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</si>
  <si>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</si>
  <si>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</si>
  <si>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</si>
  <si>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</si>
  <si>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</si>
  <si>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</si>
  <si>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</si>
  <si>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</si>
  <si>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</si>
  <si>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</si>
  <si>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</si>
  <si>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</si>
  <si>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</si>
  <si>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</si>
  <si>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</si>
  <si>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</si>
  <si>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</si>
  <si>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</si>
  <si>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</si>
  <si>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</si>
  <si>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</si>
  <si>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</si>
  <si>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</si>
  <si>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</si>
  <si>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</si>
  <si>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</si>
  <si>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</si>
  <si>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</si>
  <si>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</si>
  <si>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</si>
  <si>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</si>
  <si>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</si>
  <si>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</si>
  <si>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</si>
  <si>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</si>
  <si>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</si>
  <si>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</si>
  <si>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</si>
  <si>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</si>
  <si>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</si>
  <si>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</si>
  <si>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</si>
  <si>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</si>
  <si>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</si>
  <si>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</si>
  <si>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</si>
  <si>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</si>
  <si>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</si>
  <si>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</si>
  <si>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</si>
  <si>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</si>
  <si>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</si>
  <si>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</si>
  <si>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</si>
  <si>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</si>
  <si>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</si>
  <si>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</si>
  <si>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</si>
  <si>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</si>
  <si>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</si>
  <si>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</si>
  <si>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</si>
  <si>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</si>
  <si>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</si>
  <si>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</si>
  <si>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</si>
  <si>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</si>
  <si>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</si>
  <si>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</si>
  <si>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</si>
  <si>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</si>
  <si>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</si>
  <si>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</si>
  <si>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</si>
  <si>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</si>
  <si>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</si>
  <si>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</si>
  <si>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</si>
  <si>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</si>
  <si>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</si>
  <si>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</si>
  <si>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</si>
  <si>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</si>
  <si>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</si>
  <si>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</si>
  <si>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</si>
  <si>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</si>
  <si>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</si>
  <si>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</si>
  <si>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</si>
  <si>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</si>
  <si>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</si>
  <si>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</si>
  <si>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</si>
  <si>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</si>
  <si>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</si>
  <si>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</si>
  <si>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</si>
  <si>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</si>
  <si>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</si>
  <si>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</si>
  <si>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</si>
  <si>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</si>
  <si>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</si>
  <si>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</si>
  <si>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</si>
  <si>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</si>
  <si>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</si>
  <si>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</si>
  <si>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</si>
  <si>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</si>
  <si>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</si>
  <si>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</si>
  <si>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</si>
  <si>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</si>
  <si>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</si>
  <si>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</si>
  <si>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</si>
  <si>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</si>
  <si>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</si>
  <si>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</si>
  <si>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</si>
  <si>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</si>
  <si>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</si>
  <si>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</si>
  <si>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</si>
  <si>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</si>
  <si>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</si>
  <si>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</si>
  <si>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</si>
  <si>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</si>
  <si>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</si>
  <si>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</si>
  <si>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</si>
  <si>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</si>
  <si>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</si>
  <si>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</si>
  <si>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</si>
  <si>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</si>
  <si>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</si>
  <si>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</si>
  <si>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</si>
  <si>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</si>
  <si>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</si>
  <si>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</si>
  <si>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</si>
  <si>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</si>
  <si>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</si>
  <si>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</si>
  <si>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</si>
  <si>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</si>
  <si>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</si>
  <si>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</si>
  <si>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</si>
  <si>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</si>
  <si>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</si>
  <si>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</si>
  <si>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</si>
  <si>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</si>
  <si>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</si>
  <si>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</si>
  <si>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</si>
  <si>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</si>
  <si>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</si>
  <si>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</si>
  <si>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</si>
  <si>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</si>
  <si>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</si>
  <si>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</si>
  <si>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</si>
  <si>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</si>
  <si>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</si>
  <si>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</si>
  <si>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</si>
  <si>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</si>
  <si>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</si>
  <si>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</si>
  <si>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</si>
  <si>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</si>
  <si>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</si>
  <si>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</si>
  <si>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</si>
  <si>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</si>
  <si>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</si>
  <si>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</si>
  <si>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</si>
  <si>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</si>
  <si>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</si>
  <si>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</si>
  <si>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</si>
  <si>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</si>
  <si>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</si>
  <si>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</si>
  <si>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</si>
  <si>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</si>
  <si>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</si>
  <si>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</si>
  <si>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</si>
  <si>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</si>
  <si>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</si>
  <si>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</si>
  <si>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</si>
  <si>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</si>
  <si>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</si>
  <si>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</si>
  <si>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</si>
  <si>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</si>
  <si>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</si>
  <si>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</si>
  <si>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</si>
  <si>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</si>
  <si>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</si>
  <si>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</si>
  <si>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</si>
  <si>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</si>
  <si>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</si>
  <si>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</si>
  <si>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</si>
  <si>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</si>
  <si>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</si>
  <si>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</si>
  <si>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</si>
  <si>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</si>
  <si>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</si>
  <si>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</si>
  <si>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</si>
  <si>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</si>
  <si>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</si>
  <si>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</si>
  <si>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</si>
  <si>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</si>
  <si>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</si>
  <si>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</si>
  <si>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</si>
  <si>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</si>
  <si>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</si>
  <si>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</si>
  <si>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</si>
  <si>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</si>
  <si>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</si>
  <si>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</si>
  <si>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</si>
  <si>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</si>
  <si>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</si>
  <si>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</si>
  <si>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</si>
  <si>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</si>
  <si>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</si>
  <si>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</si>
  <si>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</si>
  <si>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</si>
  <si>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</si>
  <si>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</si>
  <si>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</si>
  <si>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</si>
  <si>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</si>
  <si>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</si>
  <si>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</si>
  <si>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</si>
  <si>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</si>
  <si>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</si>
  <si>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</si>
  <si>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</si>
  <si>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</si>
  <si>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</si>
  <si>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</si>
  <si>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</si>
  <si>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</si>
  <si>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</si>
  <si>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</si>
  <si>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</si>
  <si>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</si>
  <si>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</si>
  <si>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</si>
  <si>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</si>
  <si>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</si>
  <si>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</si>
  <si>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</si>
  <si>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</si>
  <si>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</si>
  <si>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</si>
  <si>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</si>
  <si>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</si>
  <si>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</si>
  <si>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</si>
  <si>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</si>
  <si>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</si>
  <si>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</si>
  <si>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</si>
  <si>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</si>
  <si>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</si>
  <si>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</si>
  <si>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</si>
  <si>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</si>
  <si>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</si>
  <si>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</si>
  <si>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</si>
  <si>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</si>
  <si>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</si>
  <si>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</si>
  <si>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</si>
  <si>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</si>
  <si>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</si>
  <si>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</si>
  <si>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</si>
  <si>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</si>
  <si>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</si>
  <si>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</si>
  <si>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</si>
  <si>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</si>
  <si>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</si>
  <si>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</si>
  <si>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</si>
  <si>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</si>
  <si>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</si>
  <si>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</si>
  <si>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</si>
  <si>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</si>
  <si>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</si>
  <si>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</si>
  <si>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</si>
  <si>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</si>
  <si>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</si>
  <si>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</si>
  <si>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</si>
  <si>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</si>
  <si>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</si>
  <si>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</si>
  <si>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</si>
  <si>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</si>
  <si>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</si>
  <si>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</si>
  <si>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</si>
  <si>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</si>
  <si>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</si>
  <si>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</si>
  <si>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</si>
  <si>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</si>
  <si>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</si>
  <si>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</si>
  <si>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</si>
  <si>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</si>
  <si>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</si>
  <si>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</si>
  <si>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</si>
  <si>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</si>
  <si>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</si>
  <si>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</si>
  <si>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</si>
  <si>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</si>
  <si>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</si>
  <si>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</si>
  <si>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</si>
  <si>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</si>
  <si>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</si>
  <si>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</si>
  <si>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</si>
  <si>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</si>
  <si>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</si>
  <si>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</si>
  <si>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</si>
  <si>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</si>
  <si>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</si>
  <si>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</si>
  <si>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</si>
  <si>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</si>
  <si>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</si>
  <si>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</si>
  <si>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</si>
  <si>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</si>
  <si>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</si>
  <si>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</si>
  <si>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</si>
  <si>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</si>
  <si>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</si>
  <si>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</si>
  <si>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</si>
  <si>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</si>
  <si>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</si>
  <si>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</si>
  <si>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</si>
  <si>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</si>
  <si>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</si>
  <si>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</si>
  <si>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</si>
  <si>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</si>
  <si>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</si>
  <si>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</si>
  <si>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</si>
  <si>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</si>
  <si>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</si>
  <si>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</si>
  <si>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</si>
  <si>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</si>
  <si>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</si>
  <si>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</si>
  <si>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</si>
  <si>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</si>
  <si>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</si>
  <si>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</si>
  <si>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</si>
  <si>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</si>
  <si>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</si>
  <si>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</si>
  <si>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</si>
  <si>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</si>
  <si>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</si>
  <si>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</si>
  <si>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</si>
  <si>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</si>
  <si>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</si>
  <si>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</si>
  <si>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</si>
  <si>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</si>
  <si>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</si>
  <si>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</si>
  <si>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</si>
  <si>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</si>
  <si>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</si>
  <si>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</si>
  <si>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</si>
  <si>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</si>
  <si>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</si>
  <si>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</si>
  <si>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</si>
  <si>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</si>
  <si>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</si>
  <si>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</si>
  <si>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</si>
  <si>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</si>
  <si>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</si>
  <si>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</si>
  <si>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</si>
  <si>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</si>
  <si>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</si>
  <si>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</si>
  <si>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</si>
  <si>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</si>
  <si>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</si>
  <si>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</si>
  <si>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</si>
  <si>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</si>
  <si>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</si>
  <si>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</si>
  <si>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</si>
  <si>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</si>
  <si>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</si>
  <si>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</si>
  <si>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</si>
  <si>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</si>
  <si>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</si>
  <si>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</si>
  <si>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</si>
  <si>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</si>
  <si>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</si>
  <si>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</si>
  <si>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</si>
  <si>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</si>
  <si>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</si>
  <si>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</si>
  <si>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</si>
  <si>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</si>
  <si>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</si>
  <si>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</si>
  <si>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</si>
  <si>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</si>
  <si>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</si>
  <si>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</si>
  <si>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</si>
  <si>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</si>
  <si>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</si>
  <si>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</si>
  <si>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</si>
  <si>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</si>
  <si>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</si>
  <si>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</si>
  <si>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</si>
  <si>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</si>
  <si>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</si>
  <si>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</si>
  <si>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</si>
  <si>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</si>
  <si>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</si>
  <si>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</si>
  <si>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</si>
  <si>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</si>
  <si>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</si>
  <si>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</si>
  <si>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</si>
  <si>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</si>
  <si>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</si>
  <si>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</si>
  <si>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</si>
  <si>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</si>
  <si>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</si>
  <si>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</si>
  <si>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</si>
  <si>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</si>
  <si>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</si>
  <si>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</si>
  <si>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</si>
  <si>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</si>
  <si>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</si>
  <si>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</si>
  <si>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</si>
  <si>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</si>
  <si>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</si>
  <si>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</si>
  <si>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</si>
  <si>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</si>
  <si>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</si>
  <si>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</si>
  <si>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</si>
  <si>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</si>
  <si>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</si>
  <si>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</si>
  <si>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</si>
  <si>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</si>
  <si>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</si>
  <si>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</si>
  <si>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</si>
  <si>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</si>
  <si>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</si>
  <si>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</si>
  <si>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</si>
  <si>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</si>
  <si>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</si>
  <si>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</si>
  <si>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</si>
  <si>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</si>
  <si>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</si>
  <si>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</si>
  <si>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</si>
  <si>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</si>
  <si>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</si>
  <si>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</si>
  <si>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</si>
  <si>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</si>
  <si>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</si>
  <si>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</si>
  <si>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</si>
  <si>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</si>
  <si>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</si>
  <si>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</si>
  <si>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</si>
  <si>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</si>
  <si>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</si>
  <si>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</si>
  <si>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</si>
  <si>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</si>
  <si>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</si>
  <si>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</si>
  <si>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</si>
  <si>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</si>
  <si>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</si>
  <si>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</si>
  <si>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</si>
  <si>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</si>
  <si>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</si>
  <si>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</si>
  <si>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</si>
  <si>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</si>
  <si>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</si>
  <si>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</si>
  <si>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</si>
  <si>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</si>
  <si>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</si>
  <si>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</si>
  <si>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</si>
  <si>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</si>
  <si>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</si>
  <si>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</si>
  <si>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</si>
  <si>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</si>
  <si>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</si>
  <si>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</si>
  <si>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</si>
  <si>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</si>
  <si>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</si>
  <si>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</si>
  <si>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</si>
  <si>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</si>
  <si>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</si>
  <si>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</si>
  <si>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</si>
  <si>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</si>
  <si>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</si>
  <si>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</si>
  <si>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</si>
  <si>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</si>
  <si>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</si>
  <si>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</si>
  <si>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</si>
  <si>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</si>
  <si>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</si>
  <si>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</si>
  <si>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</si>
  <si>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</si>
  <si>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</si>
  <si>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</si>
  <si>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</si>
  <si>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</si>
  <si>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</si>
  <si>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</si>
  <si>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</si>
  <si>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</si>
  <si>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</si>
  <si>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</si>
  <si>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</si>
  <si>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</si>
  <si>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</si>
  <si>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</si>
  <si>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</si>
  <si>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</si>
  <si>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</si>
  <si>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</si>
  <si>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</si>
  <si>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</si>
  <si>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</si>
  <si>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</si>
  <si>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</si>
  <si>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</si>
  <si>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</si>
  <si>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</si>
  <si>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</si>
  <si>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</si>
  <si>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</si>
  <si>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</si>
  <si>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</si>
  <si>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</si>
  <si>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</si>
  <si>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</si>
  <si>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</si>
  <si>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</si>
  <si>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</si>
  <si>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</si>
  <si>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</si>
  <si>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</si>
  <si>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</si>
  <si>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</si>
  <si>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</si>
  <si>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</si>
  <si>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</si>
  <si>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</si>
  <si>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</si>
  <si>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</si>
  <si>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</si>
  <si>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</si>
  <si>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</si>
  <si>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</si>
  <si>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</si>
  <si>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</si>
  <si>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</si>
  <si>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</si>
  <si>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</si>
  <si>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</si>
  <si>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</si>
  <si>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</si>
  <si>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</si>
  <si>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</si>
  <si>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</si>
  <si>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</si>
  <si>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</si>
  <si>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</si>
  <si>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</si>
  <si>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</si>
  <si>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</si>
  <si>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</si>
  <si>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</si>
  <si>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</si>
  <si>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</si>
  <si>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</si>
  <si>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</si>
  <si>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</si>
  <si>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</si>
  <si>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</si>
  <si>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</si>
  <si>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</si>
  <si>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</si>
  <si>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</si>
  <si>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</si>
  <si>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</si>
  <si>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</si>
  <si>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</si>
  <si>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</si>
  <si>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</si>
  <si>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</si>
  <si>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</si>
  <si>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</si>
  <si>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</si>
  <si>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</si>
  <si>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</si>
  <si>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</si>
  <si>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</si>
  <si>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</si>
  <si>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</si>
  <si>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</si>
  <si>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</si>
  <si>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</si>
  <si>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</si>
  <si>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</si>
  <si>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</si>
  <si>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</si>
  <si>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</si>
  <si>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</si>
  <si>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</si>
  <si>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</si>
  <si>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</si>
  <si>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</si>
  <si>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</si>
  <si>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</si>
  <si>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</si>
  <si>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</si>
  <si>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</si>
  <si>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</si>
  <si>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</si>
  <si>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</si>
  <si>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</si>
  <si>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</si>
  <si>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</si>
  <si>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</si>
  <si>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</si>
  <si>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</si>
  <si>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</si>
  <si>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</si>
  <si>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</si>
  <si>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</si>
  <si>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</si>
  <si>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</si>
  <si>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</si>
  <si>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</si>
  <si>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</si>
  <si>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</si>
  <si>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</si>
  <si>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</si>
  <si>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</si>
  <si>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</si>
  <si>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</si>
  <si>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</si>
  <si>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</si>
  <si>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</si>
  <si>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</si>
  <si>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</si>
  <si>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</si>
  <si>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</si>
  <si>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</si>
  <si>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</si>
  <si>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</si>
  <si>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</si>
  <si>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</si>
  <si>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</si>
  <si>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</si>
  <si>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</si>
  <si>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</si>
  <si>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</si>
  <si>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</si>
  <si>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</si>
  <si>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</si>
  <si>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</si>
  <si>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</si>
  <si>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</si>
  <si>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</si>
  <si>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</si>
  <si>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</si>
  <si>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</si>
  <si>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</si>
  <si>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</si>
  <si>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</si>
  <si>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</si>
  <si>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</si>
  <si>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</si>
  <si>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</si>
  <si>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</si>
  <si>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</si>
  <si>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</si>
  <si>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</si>
  <si>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</si>
  <si>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</si>
  <si>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</si>
  <si>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</si>
  <si>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</si>
  <si>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</si>
  <si>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</si>
  <si>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</si>
  <si>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</si>
  <si>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</si>
  <si>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</si>
  <si>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</si>
  <si>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</si>
  <si>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</si>
  <si>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</si>
  <si>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</si>
  <si>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</si>
  <si>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</si>
  <si>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</si>
  <si>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</si>
  <si>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</si>
  <si>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</si>
  <si>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</si>
  <si>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</si>
  <si>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</si>
  <si>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</si>
  <si>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</si>
  <si>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</si>
  <si>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</si>
  <si>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</si>
  <si>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</si>
  <si>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</si>
  <si>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</si>
  <si>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</si>
  <si>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</si>
  <si>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</si>
  <si>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</si>
  <si>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</si>
  <si>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</si>
  <si>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</si>
  <si>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</si>
  <si>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</si>
  <si>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</si>
  <si>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</si>
  <si>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</si>
  <si>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</si>
  <si>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</si>
  <si>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</si>
  <si>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</si>
  <si>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</si>
  <si>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</si>
  <si>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</si>
  <si>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</si>
  <si>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</si>
  <si>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</si>
  <si>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</si>
  <si>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</si>
  <si>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</si>
  <si>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</si>
  <si>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</si>
  <si>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</si>
  <si>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</si>
  <si>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</si>
  <si>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</si>
  <si>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</si>
  <si>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</si>
  <si>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</si>
  <si>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</si>
  <si>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</si>
  <si>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</si>
  <si>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</si>
  <si>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</si>
  <si>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</si>
  <si>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</si>
  <si>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</si>
  <si>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</si>
  <si>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</si>
  <si>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</si>
  <si>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</si>
  <si>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</si>
  <si>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</si>
  <si>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</si>
  <si>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</si>
  <si>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</si>
  <si>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</si>
  <si>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</si>
  <si>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</si>
  <si>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</si>
  <si>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</si>
  <si>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</si>
  <si>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</si>
  <si>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</si>
  <si>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</si>
  <si>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</si>
  <si>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</si>
  <si>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</si>
  <si>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</si>
  <si>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</si>
  <si>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</si>
  <si>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</si>
  <si>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</si>
  <si>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</si>
  <si>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</si>
  <si>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</si>
  <si>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</si>
  <si>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</si>
  <si>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</si>
  <si>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</si>
  <si>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</si>
  <si>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</si>
  <si>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</si>
  <si>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</si>
  <si>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</si>
  <si>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</si>
  <si>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</si>
  <si>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</si>
  <si>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</si>
  <si>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</si>
  <si>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</si>
  <si>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</si>
  <si>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</si>
  <si>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</si>
  <si>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</si>
  <si>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</si>
  <si>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</si>
  <si>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</si>
  <si>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</si>
  <si>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</si>
  <si>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</si>
  <si>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</si>
  <si>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</si>
  <si>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</si>
  <si>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</si>
  <si>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</si>
  <si>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</si>
  <si>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</si>
  <si>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</si>
  <si>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</si>
  <si>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</si>
  <si>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</si>
  <si>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</si>
  <si>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</si>
  <si>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</si>
  <si>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</si>
  <si>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</si>
  <si>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</si>
  <si>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</si>
  <si>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</si>
  <si>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</si>
  <si>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</si>
  <si>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</si>
  <si>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</si>
  <si>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</si>
  <si>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</si>
  <si>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</si>
  <si>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</si>
  <si>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</si>
  <si>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</si>
  <si>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</si>
  <si>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</si>
  <si>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</si>
  <si>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</si>
  <si>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</si>
  <si>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</si>
  <si>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</si>
  <si>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</si>
  <si>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</si>
  <si>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</si>
  <si>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</si>
  <si>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</si>
  <si>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</si>
  <si>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</si>
  <si>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</si>
  <si>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</si>
  <si>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</si>
  <si>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</si>
  <si>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</si>
  <si>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</si>
  <si>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</si>
  <si>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</si>
  <si>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</si>
  <si>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</si>
  <si>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</si>
  <si>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</si>
  <si>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</si>
  <si>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</si>
  <si>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</si>
  <si>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</si>
  <si>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</si>
  <si>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</si>
  <si>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</si>
  <si>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</si>
  <si>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</si>
  <si>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</si>
  <si>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</si>
  <si>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</si>
  <si>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</si>
  <si>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</si>
  <si>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</si>
  <si>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</si>
  <si>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</si>
  <si>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</si>
  <si>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</si>
  <si>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</si>
  <si>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</si>
  <si>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</si>
  <si>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</si>
  <si>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</si>
  <si>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</si>
  <si>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</si>
  <si>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</si>
  <si>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</si>
  <si>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</si>
  <si>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</si>
  <si>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</si>
  <si>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</si>
  <si>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</si>
  <si>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</si>
  <si>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</si>
  <si>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</si>
  <si>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</si>
  <si>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</si>
  <si>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</si>
  <si>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</si>
  <si>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</si>
  <si>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</si>
  <si>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</si>
  <si>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</si>
  <si>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</si>
  <si>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</si>
  <si>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</si>
  <si>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</si>
  <si>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</si>
  <si>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</si>
  <si>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</si>
  <si>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</si>
  <si>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</si>
  <si>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</si>
  <si>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</si>
  <si>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</si>
  <si>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</si>
  <si>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</si>
  <si>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</si>
  <si>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</si>
  <si>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</si>
  <si>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</si>
  <si>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</si>
  <si>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</si>
  <si>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</si>
  <si>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</si>
  <si>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</si>
  <si>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</si>
  <si>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</si>
  <si>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</si>
  <si>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</si>
  <si>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</si>
  <si>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</si>
  <si>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</si>
  <si>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</si>
  <si>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</si>
  <si>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</si>
  <si>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</si>
  <si>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</si>
  <si>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</si>
  <si>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</si>
  <si>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</si>
  <si>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</si>
  <si>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</si>
  <si>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</si>
  <si>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</si>
  <si>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</si>
  <si>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</si>
  <si>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</si>
  <si>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</si>
  <si>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</si>
  <si>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</si>
  <si>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</si>
  <si>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</si>
  <si>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</si>
  <si>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</si>
  <si>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</si>
  <si>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</si>
  <si>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</si>
  <si>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</si>
  <si>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</si>
  <si>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</si>
  <si>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</si>
  <si>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</si>
  <si>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</si>
  <si>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</si>
  <si>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</si>
  <si>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</si>
  <si>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</si>
  <si>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</si>
  <si>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</si>
  <si>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</si>
  <si>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</si>
  <si>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</si>
  <si>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</si>
  <si>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</si>
  <si>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</si>
  <si>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</si>
  <si>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</si>
  <si>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</si>
  <si>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</si>
  <si>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</si>
  <si>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</si>
  <si>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</si>
  <si>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</si>
  <si>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</si>
  <si>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</si>
  <si>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</si>
  <si>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</si>
  <si>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</si>
  <si>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</si>
  <si>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</si>
  <si>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</si>
  <si>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</si>
  <si>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</si>
  <si>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</si>
  <si>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</si>
  <si>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</si>
  <si>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</si>
  <si>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</si>
  <si>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</si>
  <si>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</si>
  <si>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</si>
  <si>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</si>
  <si>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</si>
  <si>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</si>
  <si>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</si>
  <si>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</si>
  <si>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</si>
  <si>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</si>
  <si>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</si>
  <si>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</si>
  <si>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</si>
  <si>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</si>
  <si>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</si>
  <si>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</si>
  <si>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</si>
  <si>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</si>
  <si>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</si>
  <si>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</si>
  <si>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</si>
  <si>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</si>
  <si>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</si>
  <si>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</si>
  <si>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</si>
  <si>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</si>
  <si>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</si>
  <si>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</si>
  <si>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</si>
  <si>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</si>
  <si>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</si>
  <si>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</si>
  <si>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</si>
  <si>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188</t>
  </si>
  <si>
    <t>116</t>
  </si>
  <si>
    <t>080</t>
  </si>
  <si>
    <t>161</t>
  </si>
  <si>
    <t>068</t>
  </si>
  <si>
    <t>075</t>
  </si>
  <si>
    <t>179</t>
  </si>
  <si>
    <t>185</t>
  </si>
  <si>
    <t>167</t>
  </si>
  <si>
    <t>166</t>
  </si>
  <si>
    <t>096</t>
  </si>
  <si>
    <t>066</t>
  </si>
  <si>
    <t>069</t>
  </si>
  <si>
    <t>Atender a la primera infancia en el marco de la estrategia "de cero a siempre",  de conformidad con a directrices, lineamientos y parametros establecidos por el ICBF, asi  como regular las relaciones entre las partes derivadas de la entrega de aporte del ICBF a EL CONTRATISTA, para que este asuma y bajo su exclusiva responsabilidad dicha atencion.</t>
  </si>
  <si>
    <t>ATENDER a la primera infancia en el marco de la estrategia "de cero a siempre",  especificamente a los niños y niñas menores de 5 años en familias en situacion de vulnerabilidad de conformidad con las directrices, lineamientos y parametros establecidos por el ICBF,  asi como regular las relaciones entre las partes derivadas de las entregas de aportes del ICBF a la entidad administradora del servicio en la modalidad de hogares comunitarios de bienestar en las siguientes formas de atencion: Familiares, multiples, grupales, empresariales, jardines sociales y en la modalidad Fami</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</si>
  <si>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t>
  </si>
  <si>
    <t xml:space="preserve">Atender a niños y niñas y menores de 5 años o hasta su ingreso al grado de transicion y a mujeres gestantes y en periodo de lactancia en los servicios de educaion inicial y cuidado con el fin de promover el desarrollo integral de la primera infancia con calidad, de conformidad con los lineamientos las directrices y parametros establecidos por el ICBF en el marco de la estrategia atencion integral a la primera infancia </t>
  </si>
  <si>
    <t>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desarrollo infantil en medio familiar.</t>
  </si>
  <si>
    <t xml:space="preserve">Prestar el servicio d eatencion a niños y niñsa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 de cero a siempre", en el servicio centros de desarrollo infantil </t>
  </si>
  <si>
    <t>Prestar el servicio centros de desarrollo infantil-cdi de conformidad con el manual operativo de la modalidad institucional y las directrices establecidas por el icbf, en armonia con la politica de estado para el desarrollo integral d ela primera infancia de cero a siempre.</t>
  </si>
  <si>
    <t>Prestar el servicio centros de desarrollo infantil en medio familiar DIMF  de conformidad con el manual operativo de la modalidad institucional y las directrices establecidas por el icbf, en armonia con la politica de estado para el desarrollo integral d ela primera infancia de cero a siempre.</t>
  </si>
  <si>
    <t>INSTITUTO COLOMBIANO DE BIENESTAR FAMILIAR</t>
  </si>
  <si>
    <t>128</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</si>
  <si>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</si>
  <si>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TERESA TOVAR MARTINEZ</t>
  </si>
  <si>
    <t>CL 19 # 8-30 VILLANUEVA CASANARE</t>
  </si>
  <si>
    <t>asociacionmorichal2012@hotmail.com</t>
  </si>
  <si>
    <t>3138860062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</si>
  <si>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</si>
  <si>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2021-50-50001122020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</si>
</sst>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741</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832000573</v>
      </c>
      <c r="C20" s="5"/>
      <c r="D20" s="73"/>
      <c r="E20" s="5"/>
      <c r="F20" s="5"/>
      <c r="G20" s="5"/>
      <c r="H20" s="241"/>
      <c r="I20" s="147" t="s">
        <v>741</v>
      </c>
      <c r="J20" s="148" t="s">
        <v>743</v>
      </c>
      <c r="K20" s="149">
        <v>250303340</v>
      </c>
      <c r="L20" s="150"/>
      <c r="M20" s="150">
        <v>44561</v>
      </c>
      <c r="N20" s="133">
        <f>+(M20-L20)/30</f>
        <v>1485.3666666666666</v>
      </c>
      <c r="O20" s="136"/>
      <c r="U20" s="132"/>
      <c r="V20" s="105">
        <f ca="1">NOW()</f>
        <v>44194.651492708334</v>
      </c>
      <c r="W20" s="105">
        <f ca="1">NOW()</f>
        <v>44194.651492708334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MORICHAL PARA EL DESARROLLO DE PROGRAMAS SOCIALES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2697</v>
      </c>
      <c r="C48" s="111" t="s">
        <v>31</v>
      </c>
      <c r="D48" s="119" t="s">
        <v>2676</v>
      </c>
      <c r="E48" s="143">
        <v>41260</v>
      </c>
      <c r="F48" s="143">
        <v>41943</v>
      </c>
      <c r="G48" s="158">
        <f>IF(AND(E48&lt;&gt;"",F48&lt;&gt;""),((F48-E48)/30),"")</f>
        <v>22.766666666666666</v>
      </c>
      <c r="H48" s="113" t="s">
        <v>2689</v>
      </c>
      <c r="I48" s="112" t="s">
        <v>1078</v>
      </c>
      <c r="J48" s="112" t="s">
        <v>253</v>
      </c>
      <c r="K48" s="121">
        <v>867344583</v>
      </c>
      <c r="L48" s="114" t="s">
        <v>1148</v>
      </c>
      <c r="M48" s="115"/>
      <c r="N48" s="114" t="s">
        <v>27</v>
      </c>
      <c r="O48" s="114" t="s">
        <v>26</v>
      </c>
      <c r="P48" s="78"/>
    </row>
    <row r="49" spans="1:16" s="6" customFormat="1" ht="24.75" customHeight="1" x14ac:dyDescent="0.25">
      <c r="A49" s="141">
        <v>2</v>
      </c>
      <c r="B49" s="120" t="s">
        <v>2697</v>
      </c>
      <c r="C49" s="111" t="s">
        <v>31</v>
      </c>
      <c r="D49" s="119" t="s">
        <v>2677</v>
      </c>
      <c r="E49" s="143">
        <v>41529</v>
      </c>
      <c r="F49" s="143">
        <v>41988</v>
      </c>
      <c r="G49" s="158">
        <f t="shared" ref="G49:G50" si="2">IF(AND(E49&lt;&gt;"",F49&lt;&gt;""),((F49-E49)/30),"")</f>
        <v>15.3</v>
      </c>
      <c r="H49" s="113" t="s">
        <v>2689</v>
      </c>
      <c r="I49" s="112" t="s">
        <v>1078</v>
      </c>
      <c r="J49" s="112" t="s">
        <v>253</v>
      </c>
      <c r="K49" s="121">
        <v>464304040</v>
      </c>
      <c r="L49" s="114" t="s">
        <v>1148</v>
      </c>
      <c r="M49" s="115"/>
      <c r="N49" s="114" t="s">
        <v>27</v>
      </c>
      <c r="O49" s="114" t="s">
        <v>26</v>
      </c>
      <c r="P49" s="78"/>
    </row>
    <row r="50" spans="1:16" s="6" customFormat="1" ht="24.75" customHeight="1" x14ac:dyDescent="0.25">
      <c r="A50" s="141">
        <v>3</v>
      </c>
      <c r="B50" s="120" t="s">
        <v>2697</v>
      </c>
      <c r="C50" s="122" t="s">
        <v>31</v>
      </c>
      <c r="D50" s="119" t="s">
        <v>2678</v>
      </c>
      <c r="E50" s="143">
        <v>41663</v>
      </c>
      <c r="F50" s="143">
        <v>42034</v>
      </c>
      <c r="G50" s="158">
        <f t="shared" si="2"/>
        <v>12.366666666666667</v>
      </c>
      <c r="H50" s="117" t="s">
        <v>2690</v>
      </c>
      <c r="I50" s="119" t="s">
        <v>1078</v>
      </c>
      <c r="J50" s="119" t="s">
        <v>253</v>
      </c>
      <c r="K50" s="121">
        <v>162631093</v>
      </c>
      <c r="L50" s="122" t="s">
        <v>1148</v>
      </c>
      <c r="M50" s="115"/>
      <c r="N50" s="122" t="s">
        <v>27</v>
      </c>
      <c r="O50" s="122" t="s">
        <v>26</v>
      </c>
      <c r="P50" s="78"/>
    </row>
    <row r="51" spans="1:16" s="6" customFormat="1" ht="24.75" customHeight="1" outlineLevel="1" x14ac:dyDescent="0.25">
      <c r="A51" s="141">
        <v>4</v>
      </c>
      <c r="B51" s="120" t="s">
        <v>2697</v>
      </c>
      <c r="C51" s="122" t="s">
        <v>31</v>
      </c>
      <c r="D51" s="119" t="s">
        <v>2679</v>
      </c>
      <c r="E51" s="143">
        <v>41992</v>
      </c>
      <c r="F51" s="143">
        <v>42369</v>
      </c>
      <c r="G51" s="158">
        <f t="shared" ref="G51:G107" si="3">IF(AND(E51&lt;&gt;"",F51&lt;&gt;""),((F51-E51)/30),"")</f>
        <v>12.566666666666666</v>
      </c>
      <c r="H51" s="113" t="s">
        <v>2691</v>
      </c>
      <c r="I51" s="119" t="s">
        <v>1078</v>
      </c>
      <c r="J51" s="119" t="s">
        <v>253</v>
      </c>
      <c r="K51" s="121">
        <v>1924601790</v>
      </c>
      <c r="L51" s="122" t="s">
        <v>1148</v>
      </c>
      <c r="M51" s="115"/>
      <c r="N51" s="122" t="s">
        <v>27</v>
      </c>
      <c r="O51" s="122" t="s">
        <v>26</v>
      </c>
      <c r="P51" s="78"/>
    </row>
    <row r="52" spans="1:16" s="7" customFormat="1" ht="24.75" customHeight="1" outlineLevel="1" x14ac:dyDescent="0.25">
      <c r="A52" s="142">
        <v>5</v>
      </c>
      <c r="B52" s="120" t="s">
        <v>2697</v>
      </c>
      <c r="C52" s="122" t="s">
        <v>31</v>
      </c>
      <c r="D52" s="119" t="s">
        <v>2680</v>
      </c>
      <c r="E52" s="143">
        <v>42034</v>
      </c>
      <c r="F52" s="143">
        <v>42359</v>
      </c>
      <c r="G52" s="158">
        <f t="shared" si="3"/>
        <v>10.833333333333334</v>
      </c>
      <c r="H52" s="117" t="s">
        <v>2690</v>
      </c>
      <c r="I52" s="119" t="s">
        <v>1078</v>
      </c>
      <c r="J52" s="119" t="s">
        <v>253</v>
      </c>
      <c r="K52" s="121">
        <v>158018948</v>
      </c>
      <c r="L52" s="122" t="s">
        <v>1148</v>
      </c>
      <c r="M52" s="115"/>
      <c r="N52" s="122" t="s">
        <v>27</v>
      </c>
      <c r="O52" s="122" t="s">
        <v>26</v>
      </c>
      <c r="P52" s="79"/>
    </row>
    <row r="53" spans="1:16" s="7" customFormat="1" ht="24.75" customHeight="1" outlineLevel="1" x14ac:dyDescent="0.25">
      <c r="A53" s="142">
        <v>6</v>
      </c>
      <c r="B53" s="120" t="s">
        <v>2697</v>
      </c>
      <c r="C53" s="122" t="s">
        <v>31</v>
      </c>
      <c r="D53" s="119" t="s">
        <v>2681</v>
      </c>
      <c r="E53" s="143">
        <v>42396</v>
      </c>
      <c r="F53" s="143">
        <v>42719</v>
      </c>
      <c r="G53" s="158">
        <f t="shared" si="3"/>
        <v>10.766666666666667</v>
      </c>
      <c r="H53" s="117" t="s">
        <v>2692</v>
      </c>
      <c r="I53" s="119" t="s">
        <v>1078</v>
      </c>
      <c r="J53" s="119" t="s">
        <v>253</v>
      </c>
      <c r="K53" s="121">
        <v>1523470417</v>
      </c>
      <c r="L53" s="122" t="s">
        <v>1148</v>
      </c>
      <c r="M53" s="115"/>
      <c r="N53" s="122" t="s">
        <v>27</v>
      </c>
      <c r="O53" s="122" t="s">
        <v>26</v>
      </c>
      <c r="P53" s="79"/>
    </row>
    <row r="54" spans="1:16" s="7" customFormat="1" ht="24.75" customHeight="1" outlineLevel="1" x14ac:dyDescent="0.25">
      <c r="A54" s="142">
        <v>7</v>
      </c>
      <c r="B54" s="120" t="s">
        <v>2697</v>
      </c>
      <c r="C54" s="122" t="s">
        <v>31</v>
      </c>
      <c r="D54" s="119" t="s">
        <v>2682</v>
      </c>
      <c r="E54" s="143">
        <v>42711</v>
      </c>
      <c r="F54" s="143">
        <v>43084</v>
      </c>
      <c r="G54" s="158">
        <f t="shared" si="3"/>
        <v>12.433333333333334</v>
      </c>
      <c r="H54" s="113" t="s">
        <v>2693</v>
      </c>
      <c r="I54" s="119" t="s">
        <v>1078</v>
      </c>
      <c r="J54" s="119" t="s">
        <v>253</v>
      </c>
      <c r="K54" s="116">
        <v>1688058049</v>
      </c>
      <c r="L54" s="122" t="s">
        <v>1148</v>
      </c>
      <c r="M54" s="115"/>
      <c r="N54" s="122" t="s">
        <v>27</v>
      </c>
      <c r="O54" s="122" t="s">
        <v>26</v>
      </c>
      <c r="P54" s="79"/>
    </row>
    <row r="55" spans="1:16" s="7" customFormat="1" ht="24.75" customHeight="1" outlineLevel="1" x14ac:dyDescent="0.25">
      <c r="A55" s="142">
        <v>8</v>
      </c>
      <c r="B55" s="120" t="s">
        <v>2697</v>
      </c>
      <c r="C55" s="122" t="s">
        <v>31</v>
      </c>
      <c r="D55" s="119" t="s">
        <v>2683</v>
      </c>
      <c r="E55" s="143">
        <v>42713</v>
      </c>
      <c r="F55" s="143">
        <v>43084</v>
      </c>
      <c r="G55" s="158">
        <f t="shared" si="3"/>
        <v>12.366666666666667</v>
      </c>
      <c r="H55" s="113" t="s">
        <v>2694</v>
      </c>
      <c r="I55" s="119" t="s">
        <v>1078</v>
      </c>
      <c r="J55" s="119" t="s">
        <v>253</v>
      </c>
      <c r="K55" s="116">
        <v>784112030</v>
      </c>
      <c r="L55" s="122" t="s">
        <v>1148</v>
      </c>
      <c r="M55" s="115"/>
      <c r="N55" s="122" t="s">
        <v>27</v>
      </c>
      <c r="O55" s="122" t="s">
        <v>26</v>
      </c>
      <c r="P55" s="79"/>
    </row>
    <row r="56" spans="1:16" s="7" customFormat="1" ht="24.75" customHeight="1" outlineLevel="1" x14ac:dyDescent="0.25">
      <c r="A56" s="142">
        <v>9</v>
      </c>
      <c r="B56" s="120" t="s">
        <v>2697</v>
      </c>
      <c r="C56" s="122" t="s">
        <v>31</v>
      </c>
      <c r="D56" s="119" t="s">
        <v>2684</v>
      </c>
      <c r="E56" s="143">
        <v>43076</v>
      </c>
      <c r="F56" s="143">
        <v>43404</v>
      </c>
      <c r="G56" s="158">
        <f t="shared" si="3"/>
        <v>10.933333333333334</v>
      </c>
      <c r="H56" s="113" t="s">
        <v>2693</v>
      </c>
      <c r="I56" s="119" t="s">
        <v>1078</v>
      </c>
      <c r="J56" s="119" t="s">
        <v>253</v>
      </c>
      <c r="K56" s="116">
        <v>1417712926</v>
      </c>
      <c r="L56" s="122" t="s">
        <v>1148</v>
      </c>
      <c r="M56" s="115"/>
      <c r="N56" s="122" t="s">
        <v>27</v>
      </c>
      <c r="O56" s="122" t="s">
        <v>26</v>
      </c>
      <c r="P56" s="79"/>
    </row>
    <row r="57" spans="1:16" s="7" customFormat="1" ht="24.75" customHeight="1" outlineLevel="1" x14ac:dyDescent="0.25">
      <c r="A57" s="142">
        <v>10</v>
      </c>
      <c r="B57" s="120" t="s">
        <v>2697</v>
      </c>
      <c r="C57" s="122" t="s">
        <v>31</v>
      </c>
      <c r="D57" s="119" t="s">
        <v>2685</v>
      </c>
      <c r="E57" s="143">
        <v>43076</v>
      </c>
      <c r="F57" s="143">
        <v>43312</v>
      </c>
      <c r="G57" s="158">
        <f t="shared" si="3"/>
        <v>7.8666666666666663</v>
      </c>
      <c r="H57" s="64" t="s">
        <v>2694</v>
      </c>
      <c r="I57" s="119" t="s">
        <v>1078</v>
      </c>
      <c r="J57" s="119" t="s">
        <v>253</v>
      </c>
      <c r="K57" s="121">
        <v>516255253</v>
      </c>
      <c r="L57" s="122" t="s">
        <v>1148</v>
      </c>
      <c r="M57" s="67"/>
      <c r="N57" s="122" t="s">
        <v>27</v>
      </c>
      <c r="O57" s="122" t="s">
        <v>26</v>
      </c>
      <c r="P57" s="79"/>
    </row>
    <row r="58" spans="1:16" s="7" customFormat="1" ht="24.75" customHeight="1" outlineLevel="1" x14ac:dyDescent="0.25">
      <c r="A58" s="142">
        <v>11</v>
      </c>
      <c r="B58" s="120" t="s">
        <v>2697</v>
      </c>
      <c r="C58" s="122" t="s">
        <v>31</v>
      </c>
      <c r="D58" s="119" t="s">
        <v>2677</v>
      </c>
      <c r="E58" s="143">
        <v>43405</v>
      </c>
      <c r="F58" s="143">
        <v>43434</v>
      </c>
      <c r="G58" s="158">
        <f t="shared" si="3"/>
        <v>0.96666666666666667</v>
      </c>
      <c r="H58" s="64" t="s">
        <v>2693</v>
      </c>
      <c r="I58" s="119" t="s">
        <v>1078</v>
      </c>
      <c r="J58" s="119" t="s">
        <v>253</v>
      </c>
      <c r="K58" s="121">
        <v>158455164</v>
      </c>
      <c r="L58" s="122" t="s">
        <v>1148</v>
      </c>
      <c r="M58" s="67"/>
      <c r="N58" s="122" t="s">
        <v>27</v>
      </c>
      <c r="O58" s="122" t="s">
        <v>26</v>
      </c>
      <c r="P58" s="79"/>
    </row>
    <row r="59" spans="1:16" s="7" customFormat="1" ht="24.75" customHeight="1" outlineLevel="1" x14ac:dyDescent="0.25">
      <c r="A59" s="142">
        <v>12</v>
      </c>
      <c r="B59" s="120" t="s">
        <v>2697</v>
      </c>
      <c r="C59" s="122" t="s">
        <v>31</v>
      </c>
      <c r="D59" s="119" t="s">
        <v>2686</v>
      </c>
      <c r="E59" s="143">
        <v>43313</v>
      </c>
      <c r="F59" s="143">
        <v>43441</v>
      </c>
      <c r="G59" s="158">
        <f t="shared" si="3"/>
        <v>4.2666666666666666</v>
      </c>
      <c r="H59" s="64" t="s">
        <v>2694</v>
      </c>
      <c r="I59" s="119" t="s">
        <v>1078</v>
      </c>
      <c r="J59" s="119" t="s">
        <v>253</v>
      </c>
      <c r="K59" s="121">
        <v>575448073</v>
      </c>
      <c r="L59" s="122" t="s">
        <v>1148</v>
      </c>
      <c r="M59" s="67"/>
      <c r="N59" s="122" t="s">
        <v>27</v>
      </c>
      <c r="O59" s="122" t="s">
        <v>26</v>
      </c>
      <c r="P59" s="79"/>
    </row>
    <row r="60" spans="1:16" s="7" customFormat="1" ht="24.75" customHeight="1" outlineLevel="1" x14ac:dyDescent="0.25">
      <c r="A60" s="142">
        <v>13</v>
      </c>
      <c r="B60" s="120" t="s">
        <v>2697</v>
      </c>
      <c r="C60" s="122" t="s">
        <v>31</v>
      </c>
      <c r="D60" s="119" t="s">
        <v>2687</v>
      </c>
      <c r="E60" s="143">
        <v>43483</v>
      </c>
      <c r="F60" s="143">
        <v>43814</v>
      </c>
      <c r="G60" s="158">
        <f t="shared" si="3"/>
        <v>11.033333333333333</v>
      </c>
      <c r="H60" s="64" t="s">
        <v>2695</v>
      </c>
      <c r="I60" s="119" t="s">
        <v>1078</v>
      </c>
      <c r="J60" s="119" t="s">
        <v>253</v>
      </c>
      <c r="K60" s="121">
        <v>1600621568</v>
      </c>
      <c r="L60" s="122" t="s">
        <v>1148</v>
      </c>
      <c r="M60" s="67"/>
      <c r="N60" s="122" t="s">
        <v>27</v>
      </c>
      <c r="O60" s="122" t="s">
        <v>26</v>
      </c>
      <c r="P60" s="79"/>
    </row>
    <row r="61" spans="1:16" s="7" customFormat="1" ht="24.75" customHeight="1" outlineLevel="1" x14ac:dyDescent="0.25">
      <c r="A61" s="142">
        <v>14</v>
      </c>
      <c r="B61" s="120" t="s">
        <v>2697</v>
      </c>
      <c r="C61" s="122" t="s">
        <v>31</v>
      </c>
      <c r="D61" s="119" t="s">
        <v>2688</v>
      </c>
      <c r="E61" s="143">
        <v>43483</v>
      </c>
      <c r="F61" s="143">
        <v>43822</v>
      </c>
      <c r="G61" s="158">
        <f t="shared" si="3"/>
        <v>11.3</v>
      </c>
      <c r="H61" s="64" t="s">
        <v>2696</v>
      </c>
      <c r="I61" s="119" t="s">
        <v>1078</v>
      </c>
      <c r="J61" s="119" t="s">
        <v>253</v>
      </c>
      <c r="K61" s="121">
        <v>1809473174</v>
      </c>
      <c r="L61" s="122" t="s">
        <v>1148</v>
      </c>
      <c r="M61" s="67"/>
      <c r="N61" s="122" t="s">
        <v>27</v>
      </c>
      <c r="O61" s="122" t="s">
        <v>26</v>
      </c>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2698</v>
      </c>
      <c r="E114" s="143">
        <v>44166</v>
      </c>
      <c r="F114" s="143">
        <v>44773</v>
      </c>
      <c r="G114" s="158">
        <f>IF(AND(E114&lt;&gt;"",F114&lt;&gt;""),((F114-E114)/30),"")</f>
        <v>20.233333333333334</v>
      </c>
      <c r="H114" s="120" t="s">
        <v>2699</v>
      </c>
      <c r="I114" s="119" t="s">
        <v>1078</v>
      </c>
      <c r="J114" s="119" t="s">
        <v>253</v>
      </c>
      <c r="K114" s="121">
        <v>156117312</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c r="G179" s="163" t="str">
        <f>IF(F179&gt;0,SUM(E179+F179),"")</f>
        <v/>
      </c>
      <c r="H179" s="5"/>
      <c r="I179" s="189" t="s">
        <v>2670</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32700</v>
      </c>
      <c r="D193" s="5"/>
      <c r="E193" s="124">
        <v>878</v>
      </c>
      <c r="F193" s="5"/>
      <c r="G193" s="5"/>
      <c r="H193" s="145" t="s">
        <v>2700</v>
      </c>
      <c r="J193" s="5"/>
      <c r="K193" s="125">
        <v>32905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2701</v>
      </c>
      <c r="L211" s="21"/>
      <c r="M211" s="21"/>
      <c r="N211" s="21"/>
      <c r="O211" s="8"/>
    </row>
    <row r="212" spans="1:15" x14ac:dyDescent="0.25">
      <c r="A212" s="9"/>
      <c r="B212" s="27" t="s">
        <v>2619</v>
      </c>
      <c r="C212" s="145" t="s">
        <v>2700</v>
      </c>
      <c r="D212" s="21"/>
      <c r="G212" s="27" t="s">
        <v>2621</v>
      </c>
      <c r="H212" s="145" t="s">
        <v>2703</v>
      </c>
      <c r="J212" s="27" t="s">
        <v>2623</v>
      </c>
      <c r="K212" s="145"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dcmitype/"/>
    <ds:schemaRef ds:uri="http://purl.org/dc/elements/1.1/"/>
    <ds:schemaRef ds:uri="a65d333d-5b59-4810-bc94-b80d9325abbc"/>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2020-12-29T20:24:38Z</cp:lastPrinted>
  <dcterms:created xsi:type="dcterms:W3CDTF">2020-10-14T21:57:42Z</dcterms:created>
  <dcterms:modified xsi:type="dcterms:W3CDTF">2020-12-29T20:38:30Z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