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wnloads\Manifestacion de Interes 2020\"/>
    </mc:Choice>
  </mc:AlternateContent>
  <xr:revisionPtr revIDLastSave="0" documentId="13_ncr:1_{5870B76B-3EB1-47D0-8820-07B8F292BD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<sst xmlns="http://schemas.openxmlformats.org/spreadsheetml/2006/main" count="3035" uniqueCount="2687">
  <si>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</si>
  <si>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</si>
  <si>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</si>
  <si>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</si>
  <si>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</si>
  <si>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</si>
  <si>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</si>
  <si>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</si>
  <si>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</si>
  <si>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</si>
  <si>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</si>
  <si>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</si>
  <si>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</si>
  <si>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</si>
  <si>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</si>
  <si>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</si>
  <si>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</si>
  <si>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</si>
  <si>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</si>
  <si>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</si>
  <si>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</si>
  <si>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</si>
  <si>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</si>
  <si>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</si>
  <si>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</si>
  <si>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</si>
  <si>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</si>
  <si>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</si>
  <si>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</si>
  <si>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</si>
  <si>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</si>
  <si>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</si>
  <si>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</si>
  <si>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</si>
  <si>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</si>
  <si>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</si>
  <si>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</si>
  <si>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</si>
  <si>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</si>
  <si>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</si>
  <si>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</si>
  <si>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</si>
  <si>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</si>
  <si>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</si>
  <si>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</si>
  <si>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</si>
  <si>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</si>
  <si>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</si>
  <si>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</si>
  <si>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</si>
  <si>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</si>
  <si>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</si>
  <si>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</si>
  <si>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</si>
  <si>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</si>
  <si>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</si>
  <si>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</si>
  <si>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</si>
  <si>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</si>
  <si>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</si>
  <si>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</si>
  <si>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</si>
  <si>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</si>
  <si>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</si>
  <si>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</si>
  <si>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</si>
  <si>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</si>
  <si>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</si>
  <si>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</si>
  <si>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</si>
  <si>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</si>
  <si>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</si>
  <si>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</si>
  <si>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</si>
  <si>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</si>
  <si>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</si>
  <si>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</si>
  <si>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</si>
  <si>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</si>
  <si>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</si>
  <si>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</si>
  <si>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</si>
  <si>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</si>
  <si>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</si>
  <si>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</si>
  <si>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</si>
  <si>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</si>
  <si>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</si>
  <si>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</si>
  <si>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</si>
  <si>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</si>
  <si>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</si>
  <si>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</si>
  <si>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</si>
  <si>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</si>
  <si>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</si>
  <si>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</si>
  <si>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</si>
  <si>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</si>
  <si>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</si>
  <si>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</si>
  <si>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</si>
  <si>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</si>
  <si>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</si>
  <si>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</si>
  <si>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</si>
  <si>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</si>
  <si>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</si>
  <si>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</si>
  <si>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</si>
  <si>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</si>
  <si>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</si>
  <si>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</si>
  <si>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</si>
  <si>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</si>
  <si>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</si>
  <si>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</si>
  <si>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</si>
  <si>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</si>
  <si>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</si>
  <si>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</si>
  <si>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</si>
  <si>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</si>
  <si>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</si>
  <si>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</si>
  <si>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</si>
  <si>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</si>
  <si>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</si>
  <si>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</si>
  <si>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</si>
  <si>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</si>
  <si>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</si>
  <si>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</si>
  <si>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</si>
  <si>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</si>
  <si>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</si>
  <si>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</si>
  <si>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</si>
  <si>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</si>
  <si>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</si>
  <si>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</si>
  <si>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</si>
  <si>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</si>
  <si>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</si>
  <si>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</si>
  <si>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</si>
  <si>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</si>
  <si>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</si>
  <si>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</si>
  <si>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</si>
  <si>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</si>
  <si>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</si>
  <si>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</si>
  <si>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</si>
  <si>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</si>
  <si>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</si>
  <si>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</si>
  <si>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</si>
  <si>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</si>
  <si>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</si>
  <si>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</si>
  <si>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</si>
  <si>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</si>
  <si>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</si>
  <si>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</si>
  <si>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</si>
  <si>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</si>
  <si>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</si>
  <si>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</si>
  <si>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</si>
  <si>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</si>
  <si>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</si>
  <si>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</si>
  <si>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</si>
  <si>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</si>
  <si>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</si>
  <si>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</si>
  <si>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</si>
  <si>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</si>
  <si>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</si>
  <si>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</si>
  <si>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</si>
  <si>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</si>
  <si>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</si>
  <si>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</si>
  <si>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</si>
  <si>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</si>
  <si>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</si>
  <si>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</si>
  <si>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</si>
  <si>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</si>
  <si>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</si>
  <si>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</si>
  <si>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</si>
  <si>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</si>
  <si>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</si>
  <si>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</si>
  <si>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</si>
  <si>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</si>
  <si>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</si>
  <si>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</si>
  <si>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</si>
  <si>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</si>
  <si>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</si>
  <si>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</si>
  <si>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</si>
  <si>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</si>
  <si>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</si>
  <si>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</si>
  <si>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</si>
  <si>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</si>
  <si>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</si>
  <si>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</si>
  <si>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</si>
  <si>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</si>
  <si>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</si>
  <si>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</si>
  <si>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</si>
  <si>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</si>
  <si>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</si>
  <si>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</si>
  <si>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</si>
  <si>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</si>
  <si>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</si>
  <si>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</si>
  <si>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</si>
  <si>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</si>
  <si>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</si>
  <si>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</si>
  <si>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</si>
  <si>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</si>
  <si>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</si>
  <si>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</si>
  <si>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</si>
  <si>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</si>
  <si>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</si>
  <si>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</si>
  <si>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</si>
  <si>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</si>
  <si>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</si>
  <si>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</si>
  <si>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</si>
  <si>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</si>
  <si>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</si>
  <si>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</si>
  <si>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</si>
  <si>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</si>
  <si>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</si>
  <si>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</si>
  <si>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</si>
  <si>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</si>
  <si>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</si>
  <si>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</si>
  <si>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</si>
  <si>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</si>
  <si>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</si>
  <si>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</si>
  <si>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</si>
  <si>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</si>
  <si>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</si>
  <si>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</si>
  <si>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</si>
  <si>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</si>
  <si>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</si>
  <si>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</si>
  <si>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</si>
  <si>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</si>
  <si>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</si>
  <si>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</si>
  <si>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</si>
  <si>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</si>
  <si>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</si>
  <si>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</si>
  <si>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</si>
  <si>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</si>
  <si>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</si>
  <si>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</si>
  <si>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</si>
  <si>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</si>
  <si>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</si>
  <si>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</si>
  <si>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</si>
  <si>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</si>
  <si>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</si>
  <si>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</si>
  <si>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</si>
  <si>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</si>
  <si>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</si>
  <si>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</si>
  <si>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</si>
  <si>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</si>
  <si>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</si>
  <si>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</si>
  <si>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</si>
  <si>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</si>
  <si>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</si>
  <si>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</si>
  <si>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</si>
  <si>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</si>
  <si>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</si>
  <si>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</si>
  <si>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</si>
  <si>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</si>
  <si>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</si>
  <si>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</si>
  <si>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</si>
  <si>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</si>
  <si>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</si>
  <si>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</si>
  <si>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</si>
  <si>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</si>
  <si>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</si>
  <si>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</si>
  <si>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</si>
  <si>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</si>
  <si>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</si>
  <si>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</si>
  <si>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</si>
  <si>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</si>
  <si>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</si>
  <si>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</si>
  <si>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</si>
  <si>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</si>
  <si>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</si>
  <si>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</si>
  <si>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</si>
  <si>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</si>
  <si>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</si>
  <si>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</si>
  <si>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</si>
  <si>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</si>
  <si>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</si>
  <si>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</si>
  <si>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</si>
  <si>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</si>
  <si>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</si>
  <si>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</si>
  <si>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</si>
  <si>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</si>
  <si>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</si>
  <si>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</si>
  <si>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</si>
  <si>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</si>
  <si>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</si>
  <si>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</si>
  <si>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</si>
  <si>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</si>
  <si>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</si>
  <si>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</si>
  <si>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</si>
  <si>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</si>
  <si>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</si>
  <si>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</si>
  <si>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</si>
  <si>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</si>
  <si>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</si>
  <si>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</si>
  <si>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</si>
  <si>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</si>
  <si>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</si>
  <si>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</si>
  <si>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</si>
  <si>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</si>
  <si>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</si>
  <si>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</si>
  <si>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</si>
  <si>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</si>
  <si>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</si>
  <si>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</si>
  <si>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</si>
  <si>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</si>
  <si>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</si>
  <si>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</si>
  <si>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</si>
  <si>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</si>
  <si>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</si>
  <si>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</si>
  <si>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</si>
  <si>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</si>
  <si>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</si>
  <si>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</si>
  <si>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</si>
  <si>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</si>
  <si>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</si>
  <si>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</si>
  <si>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</si>
  <si>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</si>
  <si>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</si>
  <si>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</si>
  <si>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</si>
  <si>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</si>
  <si>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</si>
  <si>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</si>
  <si>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</si>
  <si>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</si>
  <si>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</si>
  <si>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</si>
  <si>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</si>
  <si>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</si>
  <si>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</si>
  <si>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</si>
  <si>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</si>
  <si>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</si>
  <si>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</si>
  <si>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</si>
  <si>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</si>
  <si>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</si>
  <si>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</si>
  <si>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</si>
  <si>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</si>
  <si>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</si>
  <si>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</si>
  <si>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</si>
  <si>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</si>
  <si>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</si>
  <si>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</si>
  <si>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</si>
  <si>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</si>
  <si>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</si>
  <si>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</si>
  <si>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</si>
  <si>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</si>
  <si>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</si>
  <si>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</si>
  <si>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</si>
  <si>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</si>
  <si>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</si>
  <si>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</si>
  <si>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</si>
  <si>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</si>
  <si>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</si>
  <si>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</si>
  <si>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</si>
  <si>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</si>
  <si>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</si>
  <si>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</si>
  <si>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</si>
  <si>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</si>
  <si>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</si>
  <si>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</si>
  <si>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</si>
  <si>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</si>
  <si>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</si>
  <si>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</si>
  <si>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</si>
  <si>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</si>
  <si>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</si>
  <si>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</si>
  <si>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</si>
  <si>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</si>
  <si>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</si>
  <si>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</si>
  <si>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</si>
  <si>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</si>
  <si>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</si>
  <si>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</si>
  <si>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</si>
  <si>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</si>
  <si>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</si>
  <si>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</si>
  <si>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</si>
  <si>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</si>
  <si>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</si>
  <si>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</si>
  <si>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</si>
  <si>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</si>
  <si>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</si>
  <si>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</si>
  <si>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</si>
  <si>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</si>
  <si>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</si>
  <si>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</si>
  <si>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</si>
  <si>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</si>
  <si>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</si>
  <si>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</si>
  <si>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</si>
  <si>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</si>
  <si>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</si>
  <si>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</si>
  <si>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</si>
  <si>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</si>
  <si>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</si>
  <si>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</si>
  <si>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</si>
  <si>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</si>
  <si>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</si>
  <si>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</si>
  <si>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</si>
  <si>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</si>
  <si>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</si>
  <si>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</si>
  <si>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</si>
  <si>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</si>
  <si>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</si>
  <si>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</si>
  <si>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</si>
  <si>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</si>
  <si>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</si>
  <si>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</si>
  <si>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</si>
  <si>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</si>
  <si>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</si>
  <si>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</si>
  <si>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</si>
  <si>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</si>
  <si>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</si>
  <si>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</si>
  <si>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</si>
  <si>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</si>
  <si>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</si>
  <si>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</si>
  <si>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</si>
  <si>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</si>
  <si>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</si>
  <si>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</si>
  <si>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</si>
  <si>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</si>
  <si>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</si>
  <si>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</si>
  <si>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</si>
  <si>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</si>
  <si>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</si>
  <si>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</si>
  <si>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</si>
  <si>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</si>
  <si>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</si>
  <si>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</si>
  <si>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</si>
  <si>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</si>
  <si>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</si>
  <si>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</si>
  <si>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</si>
  <si>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</si>
  <si>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</si>
  <si>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</si>
  <si>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</si>
  <si>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</si>
  <si>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</si>
  <si>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</si>
  <si>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</si>
  <si>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</si>
  <si>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</si>
  <si>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</si>
  <si>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</si>
  <si>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</si>
  <si>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</si>
  <si>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</si>
  <si>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</si>
  <si>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</si>
  <si>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</si>
  <si>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</si>
  <si>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</si>
  <si>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</si>
  <si>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</si>
  <si>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</si>
  <si>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</si>
  <si>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</si>
  <si>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</si>
  <si>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</si>
  <si>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</si>
  <si>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</si>
  <si>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</si>
  <si>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</si>
  <si>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</si>
  <si>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</si>
  <si>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</si>
  <si>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</si>
  <si>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</si>
  <si>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</si>
  <si>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</si>
  <si>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</si>
  <si>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</si>
  <si>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</si>
  <si>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</si>
  <si>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</si>
  <si>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</si>
  <si>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</si>
  <si>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</si>
  <si>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</si>
  <si>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</si>
  <si>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</si>
  <si>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</si>
  <si>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</si>
  <si>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</si>
  <si>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</si>
  <si>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</si>
  <si>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</si>
  <si>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</si>
  <si>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</si>
  <si>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</si>
  <si>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</si>
  <si>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</si>
  <si>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</si>
  <si>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</si>
  <si>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</si>
  <si>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</si>
  <si>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</si>
  <si>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</si>
  <si>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</si>
  <si>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</si>
  <si>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</si>
  <si>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</si>
  <si>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</si>
  <si>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</si>
  <si>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</si>
  <si>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</si>
  <si>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</si>
  <si>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</si>
  <si>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</si>
  <si>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</si>
  <si>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</si>
  <si>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</si>
  <si>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</si>
  <si>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</si>
  <si>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</si>
  <si>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</si>
  <si>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</si>
  <si>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</si>
  <si>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</si>
  <si>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</si>
  <si>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</si>
  <si>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</si>
  <si>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</si>
  <si>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</si>
  <si>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</si>
  <si>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</si>
  <si>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</si>
  <si>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</si>
  <si>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</si>
  <si>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</si>
  <si>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</si>
  <si>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</si>
  <si>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</si>
  <si>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</si>
  <si>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</si>
  <si>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</si>
  <si>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</si>
  <si>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</si>
  <si>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</si>
  <si>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</si>
  <si>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</si>
  <si>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</si>
  <si>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</si>
  <si>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</si>
  <si>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</si>
  <si>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</si>
  <si>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</si>
  <si>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</si>
  <si>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</si>
  <si>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</si>
  <si>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</si>
  <si>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</si>
  <si>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</si>
  <si>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</si>
  <si>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</si>
  <si>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</si>
  <si>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</si>
  <si>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</si>
  <si>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</si>
  <si>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</si>
  <si>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</si>
  <si>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</si>
  <si>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</si>
  <si>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</si>
  <si>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</si>
  <si>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</si>
  <si>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</si>
  <si>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</si>
  <si>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</si>
  <si>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</si>
  <si>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</si>
  <si>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</si>
  <si>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</si>
  <si>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</si>
  <si>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</si>
  <si>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</si>
  <si>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</si>
  <si>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</si>
  <si>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</si>
  <si>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</si>
  <si>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</si>
  <si>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</si>
  <si>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</si>
  <si>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</si>
  <si>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</si>
  <si>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</si>
  <si>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</si>
  <si>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</si>
  <si>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</si>
  <si>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</si>
  <si>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</si>
  <si>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</si>
  <si>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</si>
  <si>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</si>
  <si>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</si>
  <si>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</si>
  <si>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</si>
  <si>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</si>
  <si>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</si>
  <si>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</si>
  <si>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</si>
  <si>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</si>
  <si>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</si>
  <si>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</si>
  <si>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</si>
  <si>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</si>
  <si>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</si>
  <si>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</si>
  <si>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</si>
  <si>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</si>
  <si>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</si>
  <si>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</si>
  <si>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</si>
  <si>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</si>
  <si>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</si>
  <si>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</si>
  <si>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</si>
  <si>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</si>
  <si>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</si>
  <si>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</si>
  <si>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</si>
  <si>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</si>
  <si>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</si>
  <si>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</si>
  <si>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</si>
  <si>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</si>
  <si>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</si>
  <si>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</si>
  <si>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</si>
  <si>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</si>
  <si>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</si>
  <si>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</si>
  <si>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</si>
  <si>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</si>
  <si>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</si>
  <si>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</si>
  <si>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</si>
  <si>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</si>
  <si>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</si>
  <si>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</si>
  <si>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</si>
  <si>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</si>
  <si>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</si>
  <si>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</si>
  <si>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</si>
  <si>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</si>
  <si>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</si>
  <si>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</si>
  <si>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</si>
  <si>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</si>
  <si>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</si>
  <si>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</si>
  <si>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</si>
  <si>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</si>
  <si>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</si>
  <si>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</si>
  <si>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</si>
  <si>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</si>
  <si>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</si>
  <si>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</si>
  <si>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</si>
  <si>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</si>
  <si>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</si>
  <si>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</si>
  <si>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</si>
  <si>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</si>
  <si>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</si>
  <si>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</si>
  <si>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</si>
  <si>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</si>
  <si>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</si>
  <si>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</si>
  <si>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</si>
  <si>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</si>
  <si>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</si>
  <si>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</si>
  <si>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</si>
  <si>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</si>
  <si>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</si>
  <si>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</si>
  <si>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</si>
  <si>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</si>
  <si>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</si>
  <si>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</si>
  <si>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</si>
  <si>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</si>
  <si>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</si>
  <si>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</si>
  <si>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</si>
  <si>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</si>
  <si>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</si>
  <si>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</si>
  <si>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</si>
  <si>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</si>
  <si>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</si>
  <si>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</si>
  <si>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</si>
  <si>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</si>
  <si>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</si>
  <si>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</si>
  <si>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</si>
  <si>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</si>
  <si>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</si>
  <si>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</si>
  <si>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</si>
  <si>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</si>
  <si>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</si>
  <si>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</si>
  <si>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</si>
  <si>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</si>
  <si>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</si>
  <si>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</si>
  <si>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</si>
  <si>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</si>
  <si>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</si>
  <si>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</si>
  <si>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</si>
  <si>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</si>
  <si>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</si>
  <si>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</si>
  <si>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</si>
  <si>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</si>
  <si>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</si>
  <si>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</si>
  <si>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</si>
  <si>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</si>
  <si>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</si>
  <si>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</si>
  <si>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</si>
  <si>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</si>
  <si>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</si>
  <si>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</si>
  <si>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</si>
  <si>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</si>
  <si>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</si>
  <si>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</si>
  <si>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</si>
  <si>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</si>
  <si>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</si>
  <si>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</si>
  <si>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</si>
  <si>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</si>
  <si>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</si>
  <si>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</si>
  <si>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</si>
  <si>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</si>
  <si>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</si>
  <si>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</si>
  <si>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</si>
  <si>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</si>
  <si>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</si>
  <si>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</si>
  <si>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</si>
  <si>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</si>
  <si>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</si>
  <si>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</si>
  <si>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</si>
  <si>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</si>
  <si>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</si>
  <si>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</si>
  <si>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</si>
  <si>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</si>
  <si>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</si>
  <si>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</si>
  <si>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</si>
  <si>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</si>
  <si>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</si>
  <si>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</si>
  <si>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</si>
  <si>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</si>
  <si>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</si>
  <si>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</si>
  <si>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</si>
  <si>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</si>
  <si>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</si>
  <si>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</si>
  <si>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</si>
  <si>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</si>
  <si>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</si>
  <si>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</si>
  <si>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</si>
  <si>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</si>
  <si>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</si>
  <si>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</si>
  <si>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</si>
  <si>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</si>
  <si>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</si>
  <si>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</si>
  <si>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</si>
  <si>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</si>
  <si>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</si>
  <si>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</si>
  <si>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</si>
  <si>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</si>
  <si>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</si>
  <si>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</si>
  <si>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</si>
  <si>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</si>
  <si>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</si>
  <si>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</si>
  <si>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</si>
  <si>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</si>
  <si>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</si>
  <si>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</si>
  <si>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</si>
  <si>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</si>
  <si>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</si>
  <si>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</si>
  <si>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</si>
  <si>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</si>
  <si>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</si>
  <si>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</si>
  <si>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</si>
  <si>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</si>
  <si>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</si>
  <si>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</si>
  <si>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</si>
  <si>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</si>
  <si>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</si>
  <si>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</si>
  <si>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</si>
  <si>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</si>
  <si>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</si>
  <si>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</si>
  <si>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</si>
  <si>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</si>
  <si>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</si>
  <si>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</si>
  <si>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</si>
  <si>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</si>
  <si>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</si>
  <si>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</si>
  <si>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</si>
  <si>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</si>
  <si>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</si>
  <si>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</si>
  <si>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</si>
  <si>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</si>
  <si>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</si>
  <si>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</si>
  <si>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</si>
  <si>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</si>
  <si>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</si>
  <si>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</si>
  <si>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</si>
  <si>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</si>
  <si>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</si>
  <si>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</si>
  <si>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</si>
  <si>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</si>
  <si>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</si>
  <si>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</si>
  <si>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</si>
  <si>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</si>
  <si>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</si>
  <si>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</si>
  <si>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</si>
  <si>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</si>
  <si>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</si>
  <si>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</si>
  <si>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</si>
  <si>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</si>
  <si>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</si>
  <si>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</si>
  <si>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</si>
  <si>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</si>
  <si>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</si>
  <si>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</si>
  <si>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</si>
  <si>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</si>
  <si>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</si>
  <si>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</si>
  <si>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</si>
  <si>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</si>
  <si>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</si>
  <si>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</si>
  <si>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</si>
  <si>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</si>
  <si>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</si>
  <si>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</si>
  <si>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</si>
  <si>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</si>
  <si>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</si>
  <si>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</si>
  <si>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</si>
  <si>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</si>
  <si>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</si>
  <si>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</si>
  <si>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</si>
  <si>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</si>
  <si>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</si>
  <si>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</si>
  <si>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</si>
  <si>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</si>
  <si>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</si>
  <si>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</si>
  <si>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</si>
  <si>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</si>
  <si>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</si>
  <si>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</si>
  <si>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</si>
  <si>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</si>
  <si>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</si>
  <si>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</si>
  <si>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</si>
  <si>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</si>
  <si>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</si>
  <si>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</si>
  <si>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</si>
  <si>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</si>
  <si>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</si>
  <si>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</si>
  <si>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</si>
  <si>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</si>
  <si>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</si>
  <si>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</si>
  <si>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</si>
  <si>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</si>
  <si>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</si>
  <si>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</si>
  <si>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</si>
  <si>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</si>
  <si>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</si>
  <si>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</si>
  <si>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</si>
  <si>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</si>
  <si>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</si>
  <si>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</si>
  <si>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</si>
  <si>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</si>
  <si>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</si>
  <si>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</si>
  <si>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</si>
  <si>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</si>
  <si>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</si>
  <si>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</si>
  <si>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</si>
  <si>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</si>
  <si>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</si>
  <si>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</si>
  <si>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</si>
  <si>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</si>
  <si>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</si>
  <si>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</si>
  <si>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</si>
  <si>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</si>
  <si>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</si>
  <si>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</si>
  <si>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</si>
  <si>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</si>
  <si>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</si>
  <si>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</si>
  <si>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</si>
  <si>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</si>
  <si>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</si>
  <si>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</si>
  <si>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</si>
  <si>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</si>
  <si>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</si>
  <si>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</si>
  <si>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</si>
  <si>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</si>
  <si>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</si>
  <si>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</si>
  <si>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</si>
  <si>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</si>
  <si>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</si>
  <si>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</si>
  <si>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</si>
  <si>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</si>
  <si>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</si>
  <si>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</si>
  <si>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</si>
  <si>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</si>
  <si>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</si>
  <si>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</si>
  <si>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</si>
  <si>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</si>
  <si>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</si>
  <si>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</si>
  <si>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</si>
  <si>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</si>
  <si>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</si>
  <si>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</si>
  <si>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</si>
  <si>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</si>
  <si>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</si>
  <si>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</si>
  <si>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</si>
  <si>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</si>
  <si>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</si>
  <si>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</si>
  <si>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</si>
  <si>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</si>
  <si>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</si>
  <si>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</si>
  <si>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</si>
  <si>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</si>
  <si>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</si>
  <si>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</si>
  <si>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</si>
  <si>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</si>
  <si>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</si>
  <si>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</si>
  <si>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</si>
  <si>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</si>
  <si>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</si>
  <si>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</si>
  <si>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</si>
  <si>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</si>
  <si>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</si>
  <si>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</si>
  <si>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</si>
  <si>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</si>
  <si>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</si>
  <si>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</si>
  <si>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</si>
  <si>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</si>
  <si>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</si>
  <si>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</si>
  <si>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</si>
  <si>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</si>
  <si>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</si>
  <si>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</si>
  <si>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</si>
  <si>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</si>
  <si>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</si>
  <si>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</si>
  <si>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</si>
  <si>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</si>
  <si>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</si>
  <si>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</si>
  <si>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</si>
  <si>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</si>
  <si>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</si>
  <si>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</si>
  <si>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</si>
  <si>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</si>
  <si>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</si>
  <si>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</si>
  <si>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</si>
  <si>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</si>
  <si>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</si>
  <si>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</si>
  <si>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</si>
  <si>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</si>
  <si>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</si>
  <si>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</si>
  <si>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</si>
  <si>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</si>
  <si>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</si>
  <si>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</si>
  <si>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</si>
  <si>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</si>
  <si>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</si>
  <si>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</si>
  <si>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</si>
  <si>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</si>
  <si>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</si>
  <si>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</si>
  <si>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</si>
  <si>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</si>
  <si>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</si>
  <si>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</si>
  <si>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</si>
  <si>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</si>
  <si>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</si>
  <si>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</si>
  <si>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</si>
  <si>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</si>
  <si>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</si>
  <si>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</si>
  <si>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</si>
  <si>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</si>
  <si>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</si>
  <si>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</si>
  <si>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</si>
  <si>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</si>
  <si>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</si>
  <si>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</si>
  <si>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</si>
  <si>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</si>
  <si>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</si>
  <si>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</si>
  <si>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</si>
  <si>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</si>
  <si>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</si>
  <si>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</si>
  <si>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</si>
  <si>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</si>
  <si>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</si>
  <si>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</si>
  <si>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</si>
  <si>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</si>
  <si>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</si>
  <si>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</si>
  <si>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</si>
  <si>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</si>
  <si>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</si>
  <si>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</si>
  <si>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</si>
  <si>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</si>
  <si>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</si>
  <si>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</si>
  <si>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</si>
  <si>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</si>
  <si>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</si>
  <si>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</si>
  <si>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</si>
  <si>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</si>
  <si>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</si>
  <si>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</si>
  <si>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</si>
  <si>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</si>
  <si>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</si>
  <si>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</si>
  <si>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</si>
  <si>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</si>
  <si>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</si>
  <si>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</si>
  <si>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</si>
  <si>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</si>
  <si>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</si>
  <si>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</si>
  <si>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</si>
  <si>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</si>
  <si>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</si>
  <si>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</si>
  <si>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</si>
  <si>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</si>
  <si>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</si>
  <si>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</si>
  <si>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</si>
  <si>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</si>
  <si>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</si>
  <si>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</si>
  <si>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</si>
  <si>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</si>
  <si>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</si>
  <si>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</si>
  <si>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</si>
  <si>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</si>
  <si>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</si>
  <si>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</si>
  <si>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</si>
  <si>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</si>
  <si>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</si>
  <si>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</si>
  <si>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</si>
  <si>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</si>
  <si>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</si>
  <si>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</si>
  <si>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</si>
  <si>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</si>
  <si>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</si>
  <si>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</si>
  <si>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</si>
  <si>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</si>
  <si>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</si>
  <si>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</si>
  <si>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</si>
  <si>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</si>
  <si>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</si>
  <si>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</si>
  <si>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</si>
  <si>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</si>
  <si>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</si>
  <si>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</si>
  <si>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</si>
  <si>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</si>
  <si>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</si>
  <si>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</si>
  <si>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</si>
  <si>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</si>
  <si>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</si>
  <si>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</si>
  <si>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</si>
  <si>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</si>
  <si>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</si>
  <si>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</si>
  <si>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</si>
  <si>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</si>
  <si>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</si>
  <si>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</si>
  <si>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</si>
  <si>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</si>
  <si>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</si>
  <si>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</si>
  <si>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</si>
  <si>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</si>
  <si>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</si>
  <si>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</si>
  <si>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</si>
  <si>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</si>
  <si>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</si>
  <si>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</si>
  <si>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</si>
  <si>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</si>
  <si>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</si>
  <si>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</si>
  <si>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</si>
  <si>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</si>
  <si>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</si>
  <si>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</si>
  <si>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</si>
  <si>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</si>
  <si>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</si>
  <si>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</si>
  <si>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</si>
  <si>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</si>
  <si>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</si>
  <si>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</si>
  <si>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</si>
  <si>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</si>
  <si>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</si>
  <si>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</si>
  <si>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</si>
  <si>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</si>
  <si>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</si>
  <si>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</si>
  <si>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</si>
  <si>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</si>
  <si>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</si>
  <si>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</si>
  <si>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</si>
  <si>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</si>
  <si>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</si>
  <si>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</si>
  <si>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</si>
  <si>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</si>
  <si>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</si>
  <si>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</si>
  <si>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</si>
  <si>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</si>
  <si>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</si>
  <si>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</si>
  <si>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</si>
  <si>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</si>
  <si>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</si>
  <si>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</si>
  <si>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</si>
  <si>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</si>
  <si>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</si>
  <si>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</si>
  <si>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</si>
  <si>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</si>
  <si>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</si>
  <si>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</si>
  <si>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</si>
  <si>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</si>
  <si>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</si>
  <si>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</si>
  <si>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</si>
  <si>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</si>
  <si>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</si>
  <si>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</si>
  <si>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</si>
  <si>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</si>
  <si>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</si>
  <si>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</si>
  <si>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</si>
  <si>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</si>
  <si>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</si>
  <si>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</si>
  <si>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</si>
  <si>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</si>
  <si>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</si>
  <si>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</si>
  <si>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</si>
  <si>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</si>
  <si>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</si>
  <si>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</si>
  <si>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</si>
  <si>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</si>
  <si>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</si>
  <si>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</si>
  <si>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</si>
  <si>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</si>
  <si>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</si>
  <si>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</si>
  <si>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</si>
  <si>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</si>
  <si>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</si>
  <si>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</si>
  <si>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</si>
  <si>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</si>
  <si>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</si>
  <si>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</si>
  <si>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</si>
  <si>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</si>
  <si>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</si>
  <si>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</si>
  <si>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</si>
  <si>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</si>
  <si>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</si>
  <si>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</si>
  <si>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</si>
  <si>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</si>
  <si>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</si>
  <si>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</si>
  <si>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</si>
  <si>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</si>
  <si>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</si>
  <si>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</si>
  <si>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</si>
  <si>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</si>
  <si>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</si>
  <si>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</si>
  <si>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</si>
  <si>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</si>
  <si>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</si>
  <si>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</si>
  <si>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</si>
  <si>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</si>
  <si>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</si>
  <si>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</si>
  <si>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</si>
  <si>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</si>
  <si>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</si>
  <si>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</si>
  <si>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</si>
  <si>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</si>
  <si>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</si>
  <si>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</si>
  <si>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</si>
  <si>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</si>
  <si>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</si>
  <si>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</si>
  <si>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</si>
  <si>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</si>
  <si>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</si>
  <si>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</si>
  <si>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</si>
  <si>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</si>
  <si>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</si>
  <si>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</si>
  <si>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</si>
  <si>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</si>
  <si>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</si>
  <si>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</si>
  <si>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</si>
  <si>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</si>
  <si>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</si>
  <si>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</si>
  <si>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</si>
  <si>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</si>
  <si>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</si>
  <si>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</si>
  <si>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</si>
  <si>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</si>
  <si>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</si>
  <si>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</si>
  <si>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</si>
  <si>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</si>
  <si>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</si>
  <si>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</si>
  <si>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</si>
  <si>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</si>
  <si>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</si>
  <si>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</si>
  <si>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</si>
  <si>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</si>
  <si>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</si>
  <si>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</si>
  <si>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</si>
  <si>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</si>
  <si>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</si>
  <si>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</si>
  <si>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</si>
  <si>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</si>
  <si>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</si>
  <si>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</si>
  <si>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</si>
  <si>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</si>
  <si>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</si>
  <si>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</si>
  <si>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</si>
  <si>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</si>
  <si>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</si>
  <si>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</si>
  <si>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</si>
  <si>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</si>
  <si>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</si>
  <si>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</si>
  <si>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</si>
  <si>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</si>
  <si>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</si>
  <si>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</si>
  <si>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</si>
  <si>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</si>
  <si>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</si>
  <si>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</si>
  <si>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</si>
  <si>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</si>
  <si>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</si>
  <si>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</si>
  <si>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</si>
  <si>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</si>
  <si>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</si>
  <si>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</si>
  <si>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</si>
  <si>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</si>
  <si>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</si>
  <si>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</si>
  <si>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</si>
  <si>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</si>
  <si>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</si>
  <si>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</si>
  <si>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</si>
  <si>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</si>
  <si>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</si>
  <si>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</si>
  <si>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</si>
  <si>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</si>
  <si>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</si>
  <si>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</si>
  <si>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</si>
  <si>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</si>
  <si>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</si>
  <si>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</si>
  <si>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</si>
  <si>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</si>
  <si>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</si>
  <si>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</si>
  <si>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</si>
  <si>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</si>
  <si>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</si>
  <si>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</si>
  <si>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</si>
  <si>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</si>
  <si>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</si>
  <si>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</si>
  <si>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</si>
  <si>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</si>
  <si>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</si>
  <si>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</si>
  <si>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</si>
  <si>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</si>
  <si>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</si>
  <si>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</si>
  <si>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</si>
  <si>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</si>
  <si>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</si>
  <si>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</si>
  <si>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</si>
  <si>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</si>
  <si>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</si>
  <si>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</si>
  <si>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</si>
  <si>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</si>
  <si>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</si>
  <si>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</si>
  <si>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</si>
  <si>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</si>
  <si>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</si>
  <si>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</si>
  <si>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</si>
  <si>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</si>
  <si>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</si>
  <si>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</si>
  <si>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</si>
  <si>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</si>
  <si>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</si>
  <si>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</si>
  <si>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</si>
  <si>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</si>
  <si>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</si>
  <si>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</si>
  <si>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</si>
  <si>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</si>
  <si>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</si>
  <si>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</si>
  <si>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</si>
  <si>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</si>
  <si>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</si>
  <si>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</si>
  <si>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</si>
  <si>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</si>
  <si>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</si>
  <si>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</si>
  <si>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</si>
  <si>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</si>
  <si>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</si>
  <si>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</si>
  <si>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</si>
  <si>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</si>
  <si>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</si>
  <si>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</si>
  <si>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</si>
  <si>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</si>
  <si>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</si>
  <si>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</si>
  <si>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</si>
  <si>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</si>
  <si>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</si>
  <si>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</si>
  <si>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</si>
  <si>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</si>
  <si>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</si>
  <si>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</si>
  <si>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</si>
  <si>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</si>
  <si>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</si>
  <si>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</si>
  <si>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</si>
  <si>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</si>
  <si>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</si>
  <si>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</si>
  <si>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</si>
  <si>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</si>
  <si>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</si>
  <si>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</si>
  <si>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</si>
  <si>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</si>
  <si>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</si>
  <si>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</si>
  <si>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</si>
  <si>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</si>
  <si>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</si>
  <si>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</si>
  <si>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</si>
  <si>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</si>
  <si>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</si>
  <si>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</si>
  <si>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</si>
  <si>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</si>
  <si>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</si>
  <si>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</si>
  <si>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</si>
  <si>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</si>
  <si>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</si>
  <si>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</si>
  <si>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</si>
  <si>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</si>
  <si>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</si>
  <si>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</si>
  <si>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</si>
  <si>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</si>
  <si>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</si>
  <si>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</si>
  <si>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</si>
  <si>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</si>
  <si>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</si>
  <si>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</si>
  <si>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</si>
  <si>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</si>
  <si>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</si>
  <si>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</si>
  <si>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</si>
  <si>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</si>
  <si>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</si>
  <si>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</si>
  <si>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</si>
  <si>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</si>
  <si>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</si>
  <si>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</si>
  <si>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</si>
  <si>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</si>
  <si>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</si>
  <si>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</si>
  <si>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</si>
  <si>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</si>
  <si>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</si>
  <si>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</si>
  <si>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</si>
  <si>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</si>
  <si>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</si>
  <si>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</si>
  <si>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</si>
  <si>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</si>
  <si>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</si>
  <si>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</si>
  <si>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</si>
  <si>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</si>
  <si>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</si>
  <si>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</si>
  <si>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</si>
  <si>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</si>
  <si>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</si>
  <si>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</si>
  <si>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</si>
  <si>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</si>
  <si>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</si>
  <si>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</si>
  <si>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</si>
  <si>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</si>
  <si>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</si>
  <si>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</si>
  <si>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</si>
  <si>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</si>
  <si>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</si>
  <si>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</si>
  <si>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</si>
  <si>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</si>
  <si>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</si>
  <si>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</si>
  <si>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</si>
  <si>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</si>
  <si>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</si>
  <si>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</si>
  <si>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</si>
  <si>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</si>
  <si>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</si>
  <si>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</si>
  <si>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</si>
  <si>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</si>
  <si>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</si>
  <si>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</si>
  <si>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</si>
  <si>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</si>
  <si>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</si>
  <si>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</si>
  <si>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</si>
  <si>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</si>
  <si>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</si>
  <si>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</si>
  <si>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</si>
  <si>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</si>
  <si>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</si>
  <si>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</si>
  <si>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</si>
  <si>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</si>
  <si>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</si>
  <si>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</si>
  <si>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</si>
  <si>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</si>
  <si>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</si>
  <si>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</si>
  <si>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</si>
  <si>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</si>
  <si>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</si>
  <si>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</si>
  <si>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</si>
  <si>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</si>
  <si>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</si>
  <si>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</si>
  <si>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</si>
  <si>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</si>
  <si>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</si>
  <si>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</si>
  <si>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</si>
  <si>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</si>
  <si>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</si>
  <si>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</si>
  <si>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</si>
  <si>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</si>
  <si>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</si>
  <si>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</si>
  <si>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</si>
  <si>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</si>
  <si>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</si>
  <si>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</si>
  <si>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</si>
  <si>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</si>
  <si>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</si>
  <si>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</si>
  <si>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</si>
  <si>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</si>
  <si>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</si>
  <si>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</si>
  <si>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</si>
  <si>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</si>
  <si>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</si>
  <si>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</si>
  <si>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</si>
  <si>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</si>
  <si>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</si>
  <si>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</si>
  <si>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</si>
  <si>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</si>
  <si>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</si>
  <si>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</si>
  <si>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</si>
  <si>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</si>
  <si>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</si>
  <si>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</si>
  <si>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</si>
  <si>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</si>
  <si>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</si>
  <si>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</si>
  <si>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</si>
  <si>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</si>
  <si>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</si>
  <si>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</si>
  <si>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</si>
  <si>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</si>
  <si>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</si>
  <si>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</si>
  <si>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</si>
  <si>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</si>
  <si>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</si>
  <si>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</si>
  <si>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</si>
  <si>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</si>
  <si>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</si>
  <si>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</si>
  <si>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</si>
  <si>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</si>
  <si>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</si>
  <si>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</si>
  <si>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</si>
  <si>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</si>
  <si>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</si>
  <si>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</si>
  <si>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</si>
  <si>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</si>
  <si>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</si>
  <si>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</si>
  <si>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</si>
  <si>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</si>
  <si>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</si>
  <si>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</si>
  <si>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</si>
  <si>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</si>
  <si>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</si>
  <si>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</si>
  <si>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</si>
  <si>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</si>
  <si>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</si>
  <si>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</si>
  <si>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</si>
  <si>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</si>
  <si>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</si>
  <si>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</si>
  <si>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</si>
  <si>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</si>
  <si>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</si>
  <si>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</si>
  <si>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</si>
  <si>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</si>
  <si>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</si>
  <si>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</si>
  <si>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</si>
  <si>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</si>
  <si>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</si>
  <si>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</si>
  <si>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</si>
  <si>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</si>
  <si>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</si>
  <si>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</si>
  <si>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</si>
  <si>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</si>
  <si>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</si>
  <si>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</si>
  <si>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</si>
  <si>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</si>
  <si>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</si>
  <si>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</si>
  <si>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</si>
  <si>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</si>
  <si>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</si>
  <si>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</si>
  <si>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</si>
  <si>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</si>
  <si>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</si>
  <si>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</si>
  <si>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</si>
  <si>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</si>
  <si>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</si>
  <si>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</si>
  <si>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</si>
  <si>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</si>
  <si>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</si>
  <si>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</si>
  <si>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</si>
  <si>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</si>
  <si>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</si>
  <si>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</si>
  <si>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</si>
  <si>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</si>
  <si>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</si>
  <si>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</si>
  <si>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</si>
  <si>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</si>
  <si>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</si>
  <si>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</si>
  <si>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</si>
  <si>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</si>
  <si>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</si>
  <si>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</si>
  <si>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</si>
  <si>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</si>
  <si>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</si>
  <si>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</si>
  <si>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</si>
  <si>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</si>
  <si>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</si>
  <si>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</si>
  <si>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</si>
  <si>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</si>
  <si>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</si>
  <si>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</si>
  <si>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</si>
  <si>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</si>
  <si>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</si>
  <si>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</si>
  <si>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</si>
  <si>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</si>
  <si>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</si>
  <si>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</si>
  <si>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</si>
  <si>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</si>
  <si>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</si>
  <si>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</si>
  <si>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</si>
  <si>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</si>
  <si>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</si>
  <si>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</si>
  <si>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</si>
  <si>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</si>
  <si>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</si>
  <si>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</si>
  <si>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</si>
  <si>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</si>
  <si>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</si>
  <si>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</si>
  <si>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</si>
  <si>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</si>
  <si>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</si>
  <si>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</si>
  <si>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</si>
  <si>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</si>
  <si>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</si>
  <si>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</si>
  <si>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</si>
  <si>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</si>
  <si>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</si>
  <si>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</si>
  <si>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</si>
  <si>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</si>
  <si>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</si>
  <si>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</si>
  <si>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</si>
  <si>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</si>
  <si>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</si>
  <si>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</si>
  <si>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</si>
  <si>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</si>
  <si>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</si>
  <si>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</si>
  <si>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</si>
  <si>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</si>
  <si>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</si>
  <si>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</si>
  <si>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</si>
  <si>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</si>
  <si>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</si>
  <si>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</si>
  <si>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</si>
  <si>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</si>
  <si>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</si>
  <si>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</si>
  <si>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</si>
  <si>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</si>
  <si>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</si>
  <si>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</si>
  <si>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</si>
  <si>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</si>
  <si>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</si>
  <si>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</si>
  <si>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</si>
  <si>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</si>
  <si>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</si>
  <si>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</si>
  <si>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</si>
  <si>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</si>
  <si>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</si>
  <si>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</si>
  <si>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</si>
  <si>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</si>
  <si>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</si>
  <si>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</si>
  <si>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</si>
  <si>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</si>
  <si>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</si>
  <si>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</si>
  <si>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</si>
  <si>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</si>
  <si>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</si>
  <si>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</si>
  <si>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</si>
  <si>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</si>
  <si>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</si>
  <si>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</si>
  <si>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</si>
  <si>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</si>
  <si>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</si>
  <si>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</si>
  <si>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</si>
  <si>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</si>
  <si>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</si>
  <si>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</si>
  <si>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</si>
  <si>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</si>
  <si>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</si>
  <si>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</si>
  <si>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</si>
  <si>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</si>
  <si>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</si>
  <si>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</si>
  <si>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</si>
  <si>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</si>
  <si>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</si>
  <si>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</si>
  <si>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</si>
  <si>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</si>
  <si>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</si>
  <si>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</si>
  <si>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</si>
  <si>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</si>
  <si>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</si>
  <si>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</si>
  <si>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</si>
  <si>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</si>
  <si>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</si>
  <si>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</si>
  <si>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</si>
  <si>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</si>
  <si>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</si>
  <si>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</si>
  <si>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</si>
  <si>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</si>
  <si>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</si>
  <si>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</si>
  <si>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</si>
  <si>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</si>
  <si>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</si>
  <si>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</si>
  <si>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</si>
  <si>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</si>
  <si>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</si>
  <si>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</si>
  <si>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</si>
  <si>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</si>
  <si>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</si>
  <si>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</si>
  <si>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</si>
  <si>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</si>
  <si>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</si>
  <si>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</si>
  <si>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</si>
  <si>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</si>
  <si>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</si>
  <si>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</si>
  <si>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</si>
  <si>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</si>
  <si>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</si>
  <si>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</si>
  <si>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</si>
  <si>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</si>
  <si>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</si>
  <si>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</si>
  <si>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</si>
  <si>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</si>
  <si>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</si>
  <si>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</si>
  <si>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</si>
  <si>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</si>
  <si>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</si>
  <si>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</si>
  <si>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</si>
  <si>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</si>
  <si>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</si>
  <si>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</si>
  <si>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</si>
  <si>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</si>
  <si>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</si>
  <si>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</si>
  <si>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</si>
  <si>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</si>
  <si>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</si>
  <si>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</si>
  <si>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</si>
  <si>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</si>
  <si>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</si>
  <si>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</si>
  <si>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</si>
  <si>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</si>
  <si>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</si>
  <si>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</si>
  <si>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</si>
  <si>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</si>
  <si>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</si>
  <si>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</si>
  <si>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</si>
  <si>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</si>
  <si>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</si>
  <si>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</si>
  <si>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</si>
  <si>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</si>
  <si>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</si>
  <si>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</si>
  <si>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</si>
  <si>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</si>
  <si>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</si>
  <si>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</si>
  <si>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</si>
  <si>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</si>
  <si>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</si>
  <si>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</si>
  <si>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</si>
  <si>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</si>
  <si>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</si>
  <si>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</si>
  <si>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</si>
  <si>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</si>
  <si>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</si>
  <si>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</si>
  <si>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</si>
  <si>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</si>
  <si>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</si>
  <si>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</si>
  <si>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</si>
  <si>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</si>
  <si>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</si>
  <si>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</si>
  <si>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</si>
  <si>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</si>
  <si>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</si>
  <si>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</si>
  <si>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</si>
  <si>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</si>
  <si>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</si>
  <si>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</si>
  <si>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</si>
  <si>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</si>
  <si>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</si>
  <si>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</si>
  <si>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</si>
  <si>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</si>
  <si>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</si>
  <si>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</si>
  <si>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</si>
  <si>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</si>
  <si>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</si>
  <si>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</si>
  <si>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</si>
  <si>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</si>
  <si>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</si>
  <si>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</si>
  <si>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</si>
  <si>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</si>
  <si>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</si>
  <si>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</si>
  <si>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</si>
  <si>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</si>
  <si>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</si>
  <si>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</si>
  <si>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</si>
  <si>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</si>
  <si>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</si>
  <si>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</si>
  <si>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</si>
  <si>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</si>
  <si>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</si>
  <si>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</si>
  <si>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</si>
  <si>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</si>
  <si>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</si>
  <si>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</si>
  <si>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</si>
  <si>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</si>
  <si>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</si>
  <si>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</si>
  <si>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</si>
  <si>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</si>
  <si>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</si>
  <si>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</si>
  <si>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</si>
  <si>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</si>
  <si>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</si>
  <si>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</si>
  <si>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</si>
  <si>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</si>
  <si>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</si>
  <si>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</si>
  <si>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</si>
  <si>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</si>
  <si>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</si>
  <si>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</si>
  <si>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</si>
  <si>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</si>
  <si>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</si>
  <si>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</si>
  <si>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</si>
  <si>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</si>
  <si>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</si>
  <si>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</si>
  <si>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</si>
  <si>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</si>
  <si>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</si>
  <si>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</si>
  <si>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</si>
  <si>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</si>
  <si>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</si>
  <si>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</si>
  <si>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</si>
  <si>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</si>
  <si>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</si>
  <si>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</si>
  <si>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</si>
  <si>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</si>
  <si>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</si>
  <si>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</si>
  <si>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</si>
  <si>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</si>
  <si>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</si>
  <si>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</si>
  <si>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</si>
  <si>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</si>
  <si>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</si>
  <si>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</si>
  <si>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</si>
  <si>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</si>
  <si>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</si>
  <si>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</si>
  <si>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</si>
  <si>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</si>
  <si>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</si>
  <si>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</si>
  <si>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</si>
  <si>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</si>
  <si>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</si>
  <si>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</si>
  <si>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</si>
  <si>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</si>
  <si>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</si>
  <si>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</si>
  <si>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</si>
  <si>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</si>
  <si>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</si>
  <si>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</si>
  <si>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</si>
  <si>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</si>
  <si>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</si>
  <si>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</si>
  <si>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</si>
  <si>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</si>
  <si>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</si>
  <si>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</si>
  <si>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</si>
  <si>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</si>
  <si>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</si>
  <si>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</si>
  <si>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</si>
  <si>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</si>
  <si>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</si>
  <si>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</si>
  <si>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</si>
  <si>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</si>
  <si>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</si>
  <si>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</si>
  <si>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</si>
  <si>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</si>
  <si>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</si>
  <si>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</si>
  <si>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</si>
  <si>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</si>
  <si>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</si>
  <si>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</si>
  <si>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</si>
  <si>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</si>
  <si>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</si>
  <si>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</si>
  <si>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</si>
  <si>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</si>
  <si>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</si>
  <si>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</si>
  <si>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</si>
  <si>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</si>
  <si>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</si>
  <si>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</si>
  <si>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</si>
  <si>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</si>
  <si>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</si>
  <si>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</si>
  <si>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</si>
  <si>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</si>
  <si>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</si>
  <si>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</si>
  <si>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</si>
  <si>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</si>
  <si>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</si>
  <si>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</si>
  <si>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</si>
  <si>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</si>
  <si>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</si>
  <si>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</si>
  <si>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</si>
  <si>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</si>
  <si>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</si>
  <si>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</si>
  <si>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</si>
  <si>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</si>
  <si>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</si>
  <si>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</si>
  <si>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</si>
  <si>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</si>
  <si>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</si>
  <si>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</si>
  <si>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</si>
  <si>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</si>
  <si>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</si>
  <si>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</si>
  <si>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</si>
  <si>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</si>
  <si>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</si>
  <si>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</si>
  <si>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</si>
  <si>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</si>
  <si>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</si>
  <si>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</si>
  <si>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</si>
  <si>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</si>
  <si>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</si>
  <si>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</si>
  <si>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</si>
  <si>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</si>
  <si>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</si>
  <si>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</si>
  <si>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</si>
  <si>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</si>
  <si>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</si>
  <si>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</si>
  <si>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</si>
  <si>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</si>
  <si>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</si>
  <si>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</si>
  <si>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</si>
  <si>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</si>
  <si>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</si>
  <si>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</si>
  <si>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</si>
  <si>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</si>
  <si>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</si>
  <si>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</si>
  <si>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</si>
  <si>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</si>
  <si>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</si>
  <si>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</si>
  <si>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</si>
  <si>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</si>
  <si>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</si>
  <si>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</si>
  <si>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</si>
  <si>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</si>
  <si>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</si>
  <si>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</si>
  <si>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</si>
  <si>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</si>
  <si>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</si>
  <si>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</si>
  <si>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</si>
  <si>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</si>
  <si>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</si>
  <si>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</si>
  <si>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</si>
  <si>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</si>
  <si>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</si>
  <si>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</si>
  <si>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</si>
  <si>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</si>
  <si>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</si>
  <si>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</si>
  <si>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</si>
  <si>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</si>
  <si>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</si>
  <si>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</si>
  <si>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</si>
  <si>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</si>
  <si>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</si>
  <si>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</si>
  <si>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</si>
  <si>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</si>
  <si>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</si>
  <si>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</si>
  <si>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</si>
  <si>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</si>
  <si>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</si>
  <si>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</si>
  <si>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</si>
  <si>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</si>
  <si>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</si>
  <si>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</si>
  <si>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</si>
  <si>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</si>
  <si>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</si>
  <si>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</si>
  <si>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</si>
  <si>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</si>
  <si>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</si>
  <si>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</si>
  <si>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</si>
  <si>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</si>
  <si>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</si>
  <si>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</si>
  <si>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</si>
  <si>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</si>
  <si>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</si>
  <si>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</si>
  <si>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</si>
  <si>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</si>
  <si>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</si>
  <si>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</si>
  <si>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</si>
  <si>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</si>
  <si>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</si>
  <si>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</si>
  <si>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</si>
  <si>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</si>
  <si>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</si>
  <si>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</si>
  <si>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</si>
  <si>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</si>
  <si>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</si>
  <si>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</si>
  <si>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</si>
  <si>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</si>
  <si>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</si>
  <si>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</si>
  <si>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</si>
  <si>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</si>
  <si>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</si>
  <si>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</si>
  <si>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</si>
  <si>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</si>
  <si>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</si>
  <si>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</si>
  <si>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</si>
  <si>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</si>
  <si>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</si>
  <si>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</si>
  <si>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</si>
  <si>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</si>
  <si>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</si>
  <si>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</si>
  <si>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</si>
  <si>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</si>
  <si>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</si>
  <si>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</si>
  <si>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</si>
  <si>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</si>
  <si>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</si>
  <si>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</si>
  <si>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</si>
  <si>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</si>
  <si>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</si>
  <si>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</si>
  <si>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</si>
  <si>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</si>
  <si>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</si>
  <si>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</si>
  <si>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</si>
  <si>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</si>
  <si>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</si>
  <si>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</si>
  <si>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</si>
  <si>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</si>
  <si>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</si>
  <si>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</si>
  <si>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</si>
  <si>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</si>
  <si>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</si>
  <si>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</si>
  <si>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</si>
  <si>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</si>
  <si>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</si>
  <si>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</si>
  <si>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</si>
  <si>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</si>
  <si>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</si>
  <si>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</si>
  <si>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</si>
  <si>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</si>
  <si>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</si>
  <si>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</si>
  <si>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</si>
  <si>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</si>
  <si>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</si>
  <si>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</si>
  <si>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</si>
  <si>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</si>
  <si>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</si>
  <si>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</si>
  <si>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</si>
  <si>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</si>
  <si>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</si>
  <si>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</si>
  <si>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</si>
  <si>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</si>
  <si>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</si>
  <si>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</si>
  <si>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</si>
  <si>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</si>
  <si>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</si>
  <si>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</si>
  <si>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</si>
  <si>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</si>
  <si>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</si>
  <si>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</si>
  <si>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</si>
  <si>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</si>
  <si>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</si>
  <si>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</si>
  <si>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</si>
  <si>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</si>
  <si>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</si>
  <si>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</si>
  <si>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</si>
  <si>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</si>
  <si>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</si>
  <si>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</si>
  <si>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</si>
  <si>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</si>
  <si>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</si>
  <si>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</si>
  <si>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</si>
  <si>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</si>
  <si>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</si>
  <si>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</si>
  <si>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</si>
  <si>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</si>
  <si>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</si>
  <si>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</si>
  <si>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</si>
  <si>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</si>
  <si>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</si>
  <si>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</si>
  <si>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</si>
  <si>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</si>
  <si>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</si>
  <si>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</si>
  <si>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</si>
  <si>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</si>
  <si>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</si>
  <si>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</si>
  <si>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</si>
  <si>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</si>
  <si>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</si>
  <si>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</si>
  <si>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</si>
  <si>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</si>
  <si>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</si>
  <si>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</si>
  <si>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</si>
  <si>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</si>
  <si>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</si>
  <si>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</si>
  <si>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</si>
  <si>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</si>
  <si>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</si>
  <si>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</si>
  <si>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</si>
  <si>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</si>
  <si>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</si>
  <si>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</si>
  <si>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</si>
  <si>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</si>
  <si>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</si>
  <si>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</si>
  <si>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</si>
  <si>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</si>
  <si>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</si>
  <si>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</si>
  <si>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</si>
  <si>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</si>
  <si>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</si>
  <si>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</si>
  <si>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</si>
  <si>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</si>
  <si>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</si>
  <si>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</si>
  <si>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</si>
  <si>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</si>
  <si>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</si>
  <si>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</si>
  <si>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</si>
  <si>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</si>
  <si>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</si>
  <si>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</si>
  <si>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</si>
  <si>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</si>
  <si>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</si>
  <si>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</si>
  <si>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</si>
  <si>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</si>
  <si>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</si>
  <si>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</si>
  <si>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</si>
  <si>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</si>
  <si>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</si>
  <si>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</si>
  <si>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</si>
  <si>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</si>
  <si>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</si>
  <si>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</si>
  <si>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</si>
  <si>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</si>
  <si>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</si>
  <si>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</si>
  <si>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</si>
  <si>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</si>
  <si>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</si>
  <si>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</si>
  <si>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</si>
  <si>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</si>
  <si>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</si>
  <si>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</si>
  <si>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</si>
  <si>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</si>
  <si>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</si>
  <si>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</si>
  <si>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</si>
  <si>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</si>
  <si>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</si>
  <si>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</si>
  <si>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</si>
  <si>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</si>
  <si>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</si>
  <si>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</si>
  <si>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</si>
  <si>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</si>
  <si>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</si>
  <si>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</si>
  <si>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</si>
  <si>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</si>
  <si>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</si>
  <si>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</si>
  <si>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</si>
  <si>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</si>
  <si>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</si>
  <si>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</si>
  <si>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</si>
  <si>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</si>
  <si>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</si>
  <si>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</si>
  <si>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</si>
  <si>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</si>
  <si>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</si>
  <si>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</si>
  <si>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</si>
  <si>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</si>
  <si>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</si>
  <si>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</si>
  <si>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</si>
  <si>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</si>
  <si>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</si>
  <si>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</si>
  <si>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</si>
  <si>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</si>
  <si>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</si>
  <si>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</si>
  <si>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</si>
  <si>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</si>
  <si>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</si>
  <si>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</si>
  <si>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</si>
  <si>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</si>
  <si>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</si>
  <si>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</si>
  <si>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</si>
  <si>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</si>
  <si>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</si>
  <si>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</si>
  <si>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</si>
  <si>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</si>
  <si>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</si>
  <si>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</si>
  <si>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</si>
  <si>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</si>
  <si>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</si>
  <si>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</si>
  <si>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</si>
  <si>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</si>
  <si>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</si>
  <si>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BASILIA ISABEL AVILEZ PÉREZ</t>
  </si>
  <si>
    <t>Carrera 2 # 17 - 194 San Carlos, Córdoba</t>
  </si>
  <si>
    <t>San Carlos, Córdoba</t>
  </si>
  <si>
    <t>3107133840 - 3013840485</t>
  </si>
  <si>
    <t>coomulsac@hotmail.com</t>
  </si>
  <si>
    <t>Atender a la Primera Infancia en el marco de la estrategia de "Cero a Siempre", especificamente a los nniños y niñas menores de cinco (5) años de familias en situación de vulnerabilidad de conformidad con las directrices, lineamientos y parametros establecidos por el ICBF, asi como regular las relaciones entre las partes derivadas de la enrega de aportes de ICBF a la Entidad Administradora del Servici en la modalidad de Hogares Comunitarios de Bienestar en las siguientes formas de atención: familiar, Multiples, Grupales, Empresariales, Jardines Sociales y en la Modalidad FAMI"</t>
  </si>
  <si>
    <t>23/2016/281</t>
  </si>
  <si>
    <t>23001522020</t>
  </si>
  <si>
    <t>PRESTAR LOS SERVICIOS DE EDUCACION INICIAL EN EL MARCO DE LA ATENCION INTEGRAL EN CENTRO DESARROLLO INFANTIL -CDI- Y DESRROLLO INFANTIL EN MEDIO FAMILIAR -DIMF- DE CONFORMIDAD CON LOS MANUALES OPERATIVOS DE LAS MODALIDAD INSTITUCIONALES Y FAMILIAR, EL LINEAMIENTO TECNICO PARA LA ATENCIÓN A LA PRIMERA INFANCIA Y LAS DIRECTRICES ESTABLECIDAS POR EL ICBF, EN ARMONIA CON LA POLITICA DE ESTADO PARA EL DESARROLLO INTEGRAL DE LA PRIMERA INFANCIA DE CERO A SIEMPRE.</t>
  </si>
  <si>
    <t xml:space="preserve">Prestar los servicios de educación inicial en el marco de la atención integral en Centros de Desarrollo Infantil -CDI- de conformidad con el Manual Operativo de la Modalidad Institucional, el Lineamiento Tecnico para la Atencion a la Primera Infancia y las directrices establecidas por el ICBF, en armonia con la Politiva de Estado  para el Desarrollo Integral de la Primera Infancia de Cero a Siempre. </t>
  </si>
  <si>
    <t>2021-23-10000744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</si>
</sst>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1"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830513843</v>
      </c>
      <c r="C20" s="5"/>
      <c r="D20" s="73"/>
      <c r="E20" s="5"/>
      <c r="F20" s="5"/>
      <c r="G20" s="5"/>
      <c r="H20" s="186"/>
      <c r="I20" s="149" t="s">
        <v>220</v>
      </c>
      <c r="J20" s="150" t="s">
        <v>494</v>
      </c>
      <c r="K20" s="151">
        <v>1215759080</v>
      </c>
      <c r="L20" s="152"/>
      <c r="M20" s="152">
        <v>44561</v>
      </c>
      <c r="N20" s="135">
        <f>+(M20-L20)/30</f>
        <v>1485.3666666666666</v>
      </c>
      <c r="O20" s="138"/>
      <c r="U20" s="134"/>
      <c r="V20" s="105">
        <f ca="1">NOW()</f>
        <v>44194.484858101852</v>
      </c>
      <c r="W20" s="105">
        <f ca="1">NOW()</f>
        <v>44194.484858101852</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COOPERATIVA MULTIACTIVA DE MADRES COMUNITARIAS DE SAN CARLOS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2682</v>
      </c>
      <c r="E48" s="145">
        <v>42513</v>
      </c>
      <c r="F48" s="145">
        <v>42674</v>
      </c>
      <c r="G48" s="160">
        <f>IF(AND(E48&lt;&gt;"",F48&lt;&gt;""),((F48-E48)/30),"")</f>
        <v>5.3666666666666663</v>
      </c>
      <c r="H48" s="122" t="s">
        <v>2681</v>
      </c>
      <c r="I48" s="113" t="s">
        <v>220</v>
      </c>
      <c r="J48" s="113" t="s">
        <v>494</v>
      </c>
      <c r="K48" s="116">
        <v>300083108</v>
      </c>
      <c r="L48" s="115" t="s">
        <v>1148</v>
      </c>
      <c r="M48" s="117"/>
      <c r="N48" s="115" t="s">
        <v>27</v>
      </c>
      <c r="O48" s="115" t="s">
        <v>26</v>
      </c>
      <c r="P48" s="78"/>
    </row>
    <row r="49" spans="1:16" s="6" customFormat="1" ht="24.75" customHeight="1" x14ac:dyDescent="0.25">
      <c r="A49" s="143">
        <v>2</v>
      </c>
      <c r="B49" s="111"/>
      <c r="C49" s="112"/>
      <c r="D49" s="110"/>
      <c r="E49" s="145"/>
      <c r="F49" s="145"/>
      <c r="G49" s="160" t="str">
        <f>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IF(AND(E50&lt;&gt;"",F50&lt;&gt;""),((F50-E50)/30),"")</f>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1">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1"/>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2683</v>
      </c>
      <c r="E114" s="145">
        <v>43885</v>
      </c>
      <c r="F114" s="145">
        <v>44196</v>
      </c>
      <c r="G114" s="160">
        <f>IF(AND(E114&lt;&gt;"",F114&lt;&gt;""),((F114-E114)/30),"")</f>
        <v>10.366666666666667</v>
      </c>
      <c r="H114" s="122" t="s">
        <v>2684</v>
      </c>
      <c r="I114" s="121" t="s">
        <v>220</v>
      </c>
      <c r="J114" s="121" t="s">
        <v>127</v>
      </c>
      <c r="K114" s="123">
        <v>1005145324</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36472772.399999999</v>
      </c>
      <c r="F185" s="92"/>
      <c r="G185" s="93"/>
      <c r="H185" s="88"/>
      <c r="I185" s="90" t="s">
        <v>2627</v>
      </c>
      <c r="J185" s="166">
        <f>+SUM(M179:M183)</f>
        <v>0.03</v>
      </c>
      <c r="K185" s="202" t="s">
        <v>2628</v>
      </c>
      <c r="L185" s="202"/>
      <c r="M185" s="94">
        <f>+J185*(SUM(K20:K35))</f>
        <v>36472772.399999999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42034</v>
      </c>
      <c r="D193" s="5"/>
      <c r="E193" s="126">
        <v>55</v>
      </c>
      <c r="F193" s="5"/>
      <c r="G193" s="5"/>
      <c r="H193" s="147" t="s">
        <v>2676</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2678</v>
      </c>
      <c r="L211" s="21"/>
      <c r="M211" s="21"/>
      <c r="N211" s="21"/>
      <c r="O211" s="8"/>
    </row>
    <row r="212" spans="1:15" x14ac:dyDescent="0.25">
      <c r="A212" s="9"/>
      <c r="B212" s="27" t="s">
        <v>2619</v>
      </c>
      <c r="C212" s="147" t="s">
        <v>2676</v>
      </c>
      <c r="D212" s="21"/>
      <c r="G212" s="27" t="s">
        <v>2621</v>
      </c>
      <c r="H212" s="148" t="s">
        <v>2679</v>
      </c>
      <c r="J212" s="27" t="s">
        <v>2623</v>
      </c>
      <c r="K212" s="14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CDI CARRIZAL</cp:lastModifiedBy>
  <cp:lastPrinted>2020-12-29T16:38:28Z</cp:lastPrinted>
  <dcterms:created xsi:type="dcterms:W3CDTF">2020-10-14T21:57:42Z</dcterms:created>
  <dcterms:modified xsi:type="dcterms:W3CDTF">2020-12-29T16:40:07Z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