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osed\Desktop\ICBF\CUNDINAMARCA\2021-25-10000861_830143202\"/>
    </mc:Choice>
  </mc:AlternateContent>
  <xr:revisionPtr revIDLastSave="0" documentId="13_ncr:1_{4797E5F6-542B-4DC5-89C0-397DD62DC9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<sst xmlns="http://schemas.openxmlformats.org/spreadsheetml/2006/main" count="3625" uniqueCount="2721">
  <si>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</si>
  <si>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</si>
  <si>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</si>
  <si>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</si>
  <si>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</si>
  <si>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</si>
  <si>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</si>
  <si>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</si>
  <si>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</si>
  <si>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</si>
  <si>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</si>
  <si>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</si>
  <si>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</si>
  <si>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</si>
  <si>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</si>
  <si>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</si>
  <si>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</si>
  <si>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</si>
  <si>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</si>
  <si>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</si>
  <si>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</si>
  <si>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</si>
  <si>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</si>
  <si>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</si>
  <si>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</si>
  <si>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</si>
  <si>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</si>
  <si>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</si>
  <si>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</si>
  <si>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</si>
  <si>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</si>
  <si>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</si>
  <si>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</si>
  <si>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</si>
  <si>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</si>
  <si>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</si>
  <si>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</si>
  <si>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</si>
  <si>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</si>
  <si>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</si>
  <si>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</si>
  <si>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</si>
  <si>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</si>
  <si>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</si>
  <si>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</si>
  <si>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</si>
  <si>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</si>
  <si>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</si>
  <si>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</si>
  <si>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</si>
  <si>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</si>
  <si>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</si>
  <si>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</si>
  <si>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</si>
  <si>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</si>
  <si>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</si>
  <si>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</si>
  <si>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</si>
  <si>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</si>
  <si>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</si>
  <si>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</si>
  <si>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</si>
  <si>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</si>
  <si>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</si>
  <si>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</si>
  <si>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</si>
  <si>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</si>
  <si>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</si>
  <si>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</si>
  <si>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</si>
  <si>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</si>
  <si>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</si>
  <si>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</si>
  <si>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</si>
  <si>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</si>
  <si>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</si>
  <si>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</si>
  <si>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</si>
  <si>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</si>
  <si>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</si>
  <si>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</si>
  <si>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</si>
  <si>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</si>
  <si>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</si>
  <si>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</si>
  <si>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</si>
  <si>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</si>
  <si>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</si>
  <si>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</si>
  <si>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</si>
  <si>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</si>
  <si>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</si>
  <si>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</si>
  <si>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</si>
  <si>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</si>
  <si>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</si>
  <si>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</si>
  <si>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</si>
  <si>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</si>
  <si>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</si>
  <si>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</si>
  <si>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</si>
  <si>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</si>
  <si>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</si>
  <si>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</si>
  <si>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</si>
  <si>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</si>
  <si>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</si>
  <si>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</si>
  <si>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</si>
  <si>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</si>
  <si>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</si>
  <si>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</si>
  <si>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</si>
  <si>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</si>
  <si>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</si>
  <si>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</si>
  <si>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</si>
  <si>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</si>
  <si>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</si>
  <si>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</si>
  <si>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</si>
  <si>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</si>
  <si>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</si>
  <si>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</si>
  <si>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</si>
  <si>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</si>
  <si>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</si>
  <si>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</si>
  <si>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</si>
  <si>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</si>
  <si>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</si>
  <si>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</si>
  <si>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</si>
  <si>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</si>
  <si>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</si>
  <si>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</si>
  <si>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</si>
  <si>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</si>
  <si>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</si>
  <si>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</si>
  <si>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</si>
  <si>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</si>
  <si>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</si>
  <si>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</si>
  <si>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</si>
  <si>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</si>
  <si>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</si>
  <si>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</si>
  <si>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</si>
  <si>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</si>
  <si>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</si>
  <si>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</si>
  <si>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</si>
  <si>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</si>
  <si>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</si>
  <si>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</si>
  <si>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</si>
  <si>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</si>
  <si>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</si>
  <si>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</si>
  <si>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</si>
  <si>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</si>
  <si>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</si>
  <si>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</si>
  <si>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</si>
  <si>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</si>
  <si>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</si>
  <si>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</si>
  <si>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</si>
  <si>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</si>
  <si>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</si>
  <si>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</si>
  <si>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</si>
  <si>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</si>
  <si>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</si>
  <si>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</si>
  <si>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</si>
  <si>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</si>
  <si>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</si>
  <si>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</si>
  <si>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</si>
  <si>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</si>
  <si>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</si>
  <si>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</si>
  <si>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</si>
  <si>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</si>
  <si>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</si>
  <si>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</si>
  <si>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</si>
  <si>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</si>
  <si>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</si>
  <si>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</si>
  <si>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</si>
  <si>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</si>
  <si>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</si>
  <si>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</si>
  <si>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</si>
  <si>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</si>
  <si>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</si>
  <si>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</si>
  <si>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</si>
  <si>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</si>
  <si>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</si>
  <si>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</si>
  <si>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</si>
  <si>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</si>
  <si>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</si>
  <si>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</si>
  <si>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</si>
  <si>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</si>
  <si>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</si>
  <si>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</si>
  <si>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</si>
  <si>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</si>
  <si>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</si>
  <si>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</si>
  <si>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</si>
  <si>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</si>
  <si>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</si>
  <si>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</si>
  <si>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</si>
  <si>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</si>
  <si>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</si>
  <si>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</si>
  <si>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</si>
  <si>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</si>
  <si>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</si>
  <si>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</si>
  <si>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</si>
  <si>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</si>
  <si>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</si>
  <si>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</si>
  <si>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</si>
  <si>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</si>
  <si>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</si>
  <si>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</si>
  <si>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</si>
  <si>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</si>
  <si>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</si>
  <si>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</si>
  <si>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</si>
  <si>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</si>
  <si>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</si>
  <si>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</si>
  <si>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</si>
  <si>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</si>
  <si>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</si>
  <si>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</si>
  <si>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</si>
  <si>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</si>
  <si>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</si>
  <si>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</si>
  <si>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</si>
  <si>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</si>
  <si>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</si>
  <si>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</si>
  <si>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</si>
  <si>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</si>
  <si>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</si>
  <si>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</si>
  <si>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</si>
  <si>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</si>
  <si>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</si>
  <si>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</si>
  <si>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</si>
  <si>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</si>
  <si>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</si>
  <si>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</si>
  <si>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</si>
  <si>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</si>
  <si>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</si>
  <si>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</si>
  <si>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</si>
  <si>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</si>
  <si>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</si>
  <si>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</si>
  <si>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</si>
  <si>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</si>
  <si>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</si>
  <si>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</si>
  <si>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</si>
  <si>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</si>
  <si>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</si>
  <si>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</si>
  <si>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</si>
  <si>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</si>
  <si>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</si>
  <si>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</si>
  <si>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</si>
  <si>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</si>
  <si>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</si>
  <si>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</si>
  <si>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</si>
  <si>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</si>
  <si>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</si>
  <si>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</si>
  <si>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</si>
  <si>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</si>
  <si>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</si>
  <si>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</si>
  <si>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</si>
  <si>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</si>
  <si>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</si>
  <si>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</si>
  <si>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</si>
  <si>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</si>
  <si>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</si>
  <si>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</si>
  <si>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</si>
  <si>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</si>
  <si>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</si>
  <si>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</si>
  <si>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</si>
  <si>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</si>
  <si>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</si>
  <si>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</si>
  <si>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</si>
  <si>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</si>
  <si>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</si>
  <si>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</si>
  <si>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</si>
  <si>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</si>
  <si>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</si>
  <si>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</si>
  <si>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</si>
  <si>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</si>
  <si>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</si>
  <si>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</si>
  <si>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</si>
  <si>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</si>
  <si>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</si>
  <si>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</si>
  <si>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</si>
  <si>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</si>
  <si>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</si>
  <si>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</si>
  <si>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</si>
  <si>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</si>
  <si>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</si>
  <si>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</si>
  <si>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</si>
  <si>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</si>
  <si>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</si>
  <si>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</si>
  <si>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</si>
  <si>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</si>
  <si>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</si>
  <si>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</si>
  <si>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</si>
  <si>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</si>
  <si>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</si>
  <si>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</si>
  <si>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</si>
  <si>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</si>
  <si>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</si>
  <si>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</si>
  <si>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</si>
  <si>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</si>
  <si>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</si>
  <si>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</si>
  <si>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</si>
  <si>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</si>
  <si>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</si>
  <si>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</si>
  <si>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</si>
  <si>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</si>
  <si>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</si>
  <si>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</si>
  <si>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</si>
  <si>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</si>
  <si>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</si>
  <si>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</si>
  <si>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</si>
  <si>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</si>
  <si>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</si>
  <si>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</si>
  <si>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</si>
  <si>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</si>
  <si>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</si>
  <si>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</si>
  <si>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</si>
  <si>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</si>
  <si>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</si>
  <si>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</si>
  <si>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</si>
  <si>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</si>
  <si>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</si>
  <si>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</si>
  <si>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</si>
  <si>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</si>
  <si>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</si>
  <si>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</si>
  <si>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</si>
  <si>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</si>
  <si>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</si>
  <si>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</si>
  <si>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</si>
  <si>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</si>
  <si>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</si>
  <si>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</si>
  <si>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</si>
  <si>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</si>
  <si>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</si>
  <si>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</si>
  <si>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</si>
  <si>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</si>
  <si>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</si>
  <si>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</si>
  <si>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</si>
  <si>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</si>
  <si>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</si>
  <si>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</si>
  <si>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</si>
  <si>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</si>
  <si>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</si>
  <si>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</si>
  <si>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</si>
  <si>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</si>
  <si>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</si>
  <si>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</si>
  <si>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</si>
  <si>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</si>
  <si>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</si>
  <si>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</si>
  <si>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</si>
  <si>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</si>
  <si>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</si>
  <si>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</si>
  <si>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</si>
  <si>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</si>
  <si>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</si>
  <si>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</si>
  <si>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</si>
  <si>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</si>
  <si>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</si>
  <si>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</si>
  <si>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</si>
  <si>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</si>
  <si>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</si>
  <si>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</si>
  <si>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</si>
  <si>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</si>
  <si>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</si>
  <si>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</si>
  <si>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</si>
  <si>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</si>
  <si>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</si>
  <si>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</si>
  <si>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</si>
  <si>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</si>
  <si>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</si>
  <si>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</si>
  <si>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</si>
  <si>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</si>
  <si>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</si>
  <si>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</si>
  <si>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</si>
  <si>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</si>
  <si>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</si>
  <si>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</si>
  <si>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</si>
  <si>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</si>
  <si>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</si>
  <si>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</si>
  <si>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</si>
  <si>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</si>
  <si>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</si>
  <si>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</si>
  <si>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</si>
  <si>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</si>
  <si>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</si>
  <si>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</si>
  <si>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</si>
  <si>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</si>
  <si>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</si>
  <si>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</si>
  <si>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</si>
  <si>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</si>
  <si>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</si>
  <si>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</si>
  <si>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</si>
  <si>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</si>
  <si>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</si>
  <si>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</si>
  <si>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</si>
  <si>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</si>
  <si>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</si>
  <si>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</si>
  <si>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</si>
  <si>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</si>
  <si>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</si>
  <si>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</si>
  <si>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</si>
  <si>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</si>
  <si>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</si>
  <si>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</si>
  <si>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</si>
  <si>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</si>
  <si>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</si>
  <si>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</si>
  <si>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</si>
  <si>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</si>
  <si>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</si>
  <si>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</si>
  <si>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</si>
  <si>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</si>
  <si>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</si>
  <si>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</si>
  <si>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</si>
  <si>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</si>
  <si>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</si>
  <si>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</si>
  <si>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</si>
  <si>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</si>
  <si>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</si>
  <si>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</si>
  <si>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</si>
  <si>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</si>
  <si>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</si>
  <si>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</si>
  <si>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</si>
  <si>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</si>
  <si>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</si>
  <si>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</si>
  <si>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</si>
  <si>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</si>
  <si>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</si>
  <si>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</si>
  <si>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</si>
  <si>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</si>
  <si>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</si>
  <si>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</si>
  <si>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</si>
  <si>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</si>
  <si>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</si>
  <si>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</si>
  <si>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</si>
  <si>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</si>
  <si>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</si>
  <si>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</si>
  <si>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</si>
  <si>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</si>
  <si>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</si>
  <si>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</si>
  <si>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</si>
  <si>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</si>
  <si>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</si>
  <si>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</si>
  <si>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</si>
  <si>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</si>
  <si>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</si>
  <si>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</si>
  <si>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</si>
  <si>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</si>
  <si>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</si>
  <si>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</si>
  <si>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</si>
  <si>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</si>
  <si>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</si>
  <si>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</si>
  <si>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</si>
  <si>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</si>
  <si>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</si>
  <si>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</si>
  <si>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</si>
  <si>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</si>
  <si>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</si>
  <si>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</si>
  <si>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</si>
  <si>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</si>
  <si>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</si>
  <si>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</si>
  <si>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</si>
  <si>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</si>
  <si>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</si>
  <si>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</si>
  <si>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</si>
  <si>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</si>
  <si>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</si>
  <si>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</si>
  <si>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</si>
  <si>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</si>
  <si>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</si>
  <si>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</si>
  <si>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</si>
  <si>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</si>
  <si>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</si>
  <si>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</si>
  <si>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</si>
  <si>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</si>
  <si>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</si>
  <si>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</si>
  <si>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</si>
  <si>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</si>
  <si>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</si>
  <si>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</si>
  <si>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</si>
  <si>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</si>
  <si>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</si>
  <si>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</si>
  <si>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</si>
  <si>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</si>
  <si>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</si>
  <si>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</si>
  <si>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</si>
  <si>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</si>
  <si>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</si>
  <si>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</si>
  <si>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</si>
  <si>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</si>
  <si>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</si>
  <si>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</si>
  <si>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</si>
  <si>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</si>
  <si>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</si>
  <si>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</si>
  <si>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</si>
  <si>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</si>
  <si>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</si>
  <si>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</si>
  <si>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</si>
  <si>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</si>
  <si>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</si>
  <si>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</si>
  <si>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</si>
  <si>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</si>
  <si>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</si>
  <si>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</si>
  <si>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</si>
  <si>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</si>
  <si>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</si>
  <si>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</si>
  <si>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</si>
  <si>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</si>
  <si>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</si>
  <si>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</si>
  <si>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</si>
  <si>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</si>
  <si>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</si>
  <si>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</si>
  <si>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</si>
  <si>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</si>
  <si>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</si>
  <si>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</si>
  <si>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</si>
  <si>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</si>
  <si>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</si>
  <si>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</si>
  <si>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</si>
  <si>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</si>
  <si>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</si>
  <si>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</si>
  <si>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</si>
  <si>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</si>
  <si>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</si>
  <si>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</si>
  <si>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</si>
  <si>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</si>
  <si>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</si>
  <si>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</si>
  <si>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</si>
  <si>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</si>
  <si>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</si>
  <si>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</si>
  <si>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</si>
  <si>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</si>
  <si>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</si>
  <si>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</si>
  <si>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</si>
  <si>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</si>
  <si>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</si>
  <si>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</si>
  <si>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</si>
  <si>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</si>
  <si>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</si>
  <si>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</si>
  <si>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</si>
  <si>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</si>
  <si>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</si>
  <si>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</si>
  <si>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</si>
  <si>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</si>
  <si>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</si>
  <si>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</si>
  <si>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</si>
  <si>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</si>
  <si>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</si>
  <si>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</si>
  <si>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</si>
  <si>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</si>
  <si>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</si>
  <si>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</si>
  <si>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</si>
  <si>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</si>
  <si>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</si>
  <si>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</si>
  <si>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</si>
  <si>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</si>
  <si>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</si>
  <si>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</si>
  <si>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</si>
  <si>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</si>
  <si>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</si>
  <si>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</si>
  <si>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</si>
  <si>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</si>
  <si>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</si>
  <si>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</si>
  <si>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</si>
  <si>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</si>
  <si>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</si>
  <si>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</si>
  <si>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</si>
  <si>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</si>
  <si>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</si>
  <si>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</si>
  <si>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</si>
  <si>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</si>
  <si>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</si>
  <si>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</si>
  <si>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</si>
  <si>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</si>
  <si>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</si>
  <si>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</si>
  <si>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</si>
  <si>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</si>
  <si>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</si>
  <si>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</si>
  <si>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</si>
  <si>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</si>
  <si>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</si>
  <si>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</si>
  <si>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</si>
  <si>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</si>
  <si>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</si>
  <si>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</si>
  <si>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</si>
  <si>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</si>
  <si>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</si>
  <si>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</si>
  <si>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</si>
  <si>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</si>
  <si>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</si>
  <si>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</si>
  <si>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</si>
  <si>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</si>
  <si>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</si>
  <si>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</si>
  <si>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</si>
  <si>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</si>
  <si>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</si>
  <si>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</si>
  <si>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</si>
  <si>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</si>
  <si>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</si>
  <si>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</si>
  <si>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</si>
  <si>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</si>
  <si>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</si>
  <si>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</si>
  <si>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</si>
  <si>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</si>
  <si>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</si>
  <si>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</si>
  <si>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</si>
  <si>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</si>
  <si>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</si>
  <si>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</si>
  <si>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</si>
  <si>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</si>
  <si>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</si>
  <si>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</si>
  <si>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</si>
  <si>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</si>
  <si>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</si>
  <si>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</si>
  <si>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</si>
  <si>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</si>
  <si>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</si>
  <si>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</si>
  <si>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</si>
  <si>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</si>
  <si>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</si>
  <si>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</si>
  <si>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</si>
  <si>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</si>
  <si>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</si>
  <si>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</si>
  <si>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</si>
  <si>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</si>
  <si>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</si>
  <si>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</si>
  <si>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</si>
  <si>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</si>
  <si>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</si>
  <si>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</si>
  <si>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</si>
  <si>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</si>
  <si>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</si>
  <si>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</si>
  <si>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</si>
  <si>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</si>
  <si>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</si>
  <si>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</si>
  <si>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</si>
  <si>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</si>
  <si>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</si>
  <si>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</si>
  <si>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</si>
  <si>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</si>
  <si>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</si>
  <si>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</si>
  <si>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</si>
  <si>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</si>
  <si>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</si>
  <si>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</si>
  <si>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</si>
  <si>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</si>
  <si>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</si>
  <si>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</si>
  <si>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</si>
  <si>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</si>
  <si>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</si>
  <si>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</si>
  <si>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</si>
  <si>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</si>
  <si>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</si>
  <si>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</si>
  <si>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</si>
  <si>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</si>
  <si>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</si>
  <si>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</si>
  <si>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</si>
  <si>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</si>
  <si>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</si>
  <si>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</si>
  <si>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</si>
  <si>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</si>
  <si>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</si>
  <si>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</si>
  <si>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</si>
  <si>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</si>
  <si>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</si>
  <si>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</si>
  <si>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</si>
  <si>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</si>
  <si>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</si>
  <si>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</si>
  <si>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</si>
  <si>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</si>
  <si>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</si>
  <si>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</si>
  <si>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</si>
  <si>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</si>
  <si>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</si>
  <si>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</si>
  <si>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</si>
  <si>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</si>
  <si>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</si>
  <si>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</si>
  <si>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</si>
  <si>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</si>
  <si>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</si>
  <si>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</si>
  <si>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</si>
  <si>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</si>
  <si>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</si>
  <si>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</si>
  <si>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</si>
  <si>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</si>
  <si>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</si>
  <si>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</si>
  <si>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</si>
  <si>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</si>
  <si>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</si>
  <si>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</si>
  <si>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</si>
  <si>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</si>
  <si>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</si>
  <si>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</si>
  <si>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</si>
  <si>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</si>
  <si>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</si>
  <si>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</si>
  <si>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</si>
  <si>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</si>
  <si>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</si>
  <si>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</si>
  <si>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</si>
  <si>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</si>
  <si>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</si>
  <si>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</si>
  <si>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</si>
  <si>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</si>
  <si>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</si>
  <si>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</si>
  <si>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</si>
  <si>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</si>
  <si>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</si>
  <si>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</si>
  <si>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</si>
  <si>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</si>
  <si>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</si>
  <si>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</si>
  <si>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</si>
  <si>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</si>
  <si>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</si>
  <si>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</si>
  <si>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</si>
  <si>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</si>
  <si>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</si>
  <si>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</si>
  <si>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</si>
  <si>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</si>
  <si>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</si>
  <si>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</si>
  <si>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</si>
  <si>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</si>
  <si>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</si>
  <si>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</si>
  <si>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</si>
  <si>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</si>
  <si>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</si>
  <si>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</si>
  <si>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</si>
  <si>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</si>
  <si>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</si>
  <si>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</si>
  <si>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</si>
  <si>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</si>
  <si>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</si>
  <si>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</si>
  <si>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</si>
  <si>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</si>
  <si>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</si>
  <si>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</si>
  <si>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</si>
  <si>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</si>
  <si>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</si>
  <si>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</si>
  <si>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</si>
  <si>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</si>
  <si>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</si>
  <si>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</si>
  <si>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</si>
  <si>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</si>
  <si>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</si>
  <si>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</si>
  <si>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</si>
  <si>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</si>
  <si>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</si>
  <si>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</si>
  <si>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</si>
  <si>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</si>
  <si>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</si>
  <si>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</si>
  <si>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</si>
  <si>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</si>
  <si>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</si>
  <si>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</si>
  <si>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</si>
  <si>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</si>
  <si>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</si>
  <si>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</si>
  <si>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</si>
  <si>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</si>
  <si>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</si>
  <si>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</si>
  <si>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</si>
  <si>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</si>
  <si>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</si>
  <si>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</si>
  <si>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</si>
  <si>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</si>
  <si>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</si>
  <si>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</si>
  <si>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</si>
  <si>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</si>
  <si>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</si>
  <si>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</si>
  <si>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</si>
  <si>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</si>
  <si>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</si>
  <si>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</si>
  <si>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</si>
  <si>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</si>
  <si>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</si>
  <si>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</si>
  <si>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</si>
  <si>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</si>
  <si>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</si>
  <si>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</si>
  <si>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</si>
  <si>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</si>
  <si>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</si>
  <si>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</si>
  <si>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</si>
  <si>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</si>
  <si>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</si>
  <si>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</si>
  <si>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</si>
  <si>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</si>
  <si>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</si>
  <si>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</si>
  <si>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</si>
  <si>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</si>
  <si>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</si>
  <si>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</si>
  <si>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</si>
  <si>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</si>
  <si>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</si>
  <si>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</si>
  <si>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</si>
  <si>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</si>
  <si>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</si>
  <si>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</si>
  <si>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</si>
  <si>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</si>
  <si>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</si>
  <si>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</si>
  <si>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</si>
  <si>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</si>
  <si>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</si>
  <si>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</si>
  <si>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</si>
  <si>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</si>
  <si>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</si>
  <si>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</si>
  <si>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</si>
  <si>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</si>
  <si>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</si>
  <si>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</si>
  <si>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</si>
  <si>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</si>
  <si>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</si>
  <si>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</si>
  <si>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</si>
  <si>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</si>
  <si>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</si>
  <si>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</si>
  <si>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</si>
  <si>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</si>
  <si>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</si>
  <si>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</si>
  <si>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</si>
  <si>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</si>
  <si>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</si>
  <si>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</si>
  <si>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</si>
  <si>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</si>
  <si>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</si>
  <si>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</si>
  <si>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</si>
  <si>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</si>
  <si>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</si>
  <si>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</si>
  <si>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</si>
  <si>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</si>
  <si>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</si>
  <si>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</si>
  <si>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</si>
  <si>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</si>
  <si>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</si>
  <si>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</si>
  <si>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</si>
  <si>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</si>
  <si>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</si>
  <si>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</si>
  <si>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</si>
  <si>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</si>
  <si>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</si>
  <si>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</si>
  <si>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</si>
  <si>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</si>
  <si>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</si>
  <si>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</si>
  <si>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</si>
  <si>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</si>
  <si>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</si>
  <si>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</si>
  <si>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</si>
  <si>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</si>
  <si>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</si>
  <si>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</si>
  <si>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</si>
  <si>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</si>
  <si>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</si>
  <si>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</si>
  <si>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</si>
  <si>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</si>
  <si>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</si>
  <si>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</si>
  <si>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</si>
  <si>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</si>
  <si>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</si>
  <si>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</si>
  <si>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</si>
  <si>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</si>
  <si>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</si>
  <si>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</si>
  <si>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</si>
  <si>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</si>
  <si>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</si>
  <si>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</si>
  <si>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</si>
  <si>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</si>
  <si>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</si>
  <si>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</si>
  <si>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</si>
  <si>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</si>
  <si>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</si>
  <si>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</si>
  <si>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</si>
  <si>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</si>
  <si>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</si>
  <si>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</si>
  <si>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</si>
  <si>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</si>
  <si>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</si>
  <si>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</si>
  <si>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</si>
  <si>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</si>
  <si>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</si>
  <si>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</si>
  <si>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</si>
  <si>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</si>
  <si>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</si>
  <si>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</si>
  <si>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</si>
  <si>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</si>
  <si>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</si>
  <si>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</si>
  <si>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</si>
  <si>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</si>
  <si>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</si>
  <si>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</si>
  <si>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</si>
  <si>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</si>
  <si>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</si>
  <si>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</si>
  <si>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</si>
  <si>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</si>
  <si>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</si>
  <si>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</si>
  <si>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</si>
  <si>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</si>
  <si>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</si>
  <si>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</si>
  <si>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</si>
  <si>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</si>
  <si>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</si>
  <si>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</si>
  <si>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</si>
  <si>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</si>
  <si>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</si>
  <si>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</si>
  <si>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</si>
  <si>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</si>
  <si>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</si>
  <si>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</si>
  <si>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</si>
  <si>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</si>
  <si>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</si>
  <si>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</si>
  <si>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</si>
  <si>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</si>
  <si>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</si>
  <si>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</si>
  <si>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</si>
  <si>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</si>
  <si>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</si>
  <si>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</si>
  <si>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</si>
  <si>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</si>
  <si>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</si>
  <si>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</si>
  <si>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</si>
  <si>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</si>
  <si>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</si>
  <si>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</si>
  <si>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</si>
  <si>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</si>
  <si>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</si>
  <si>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</si>
  <si>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</si>
  <si>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</si>
  <si>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</si>
  <si>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</si>
  <si>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</si>
  <si>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</si>
  <si>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</si>
  <si>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</si>
  <si>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</si>
  <si>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</si>
  <si>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</si>
  <si>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</si>
  <si>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</si>
  <si>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</si>
  <si>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</si>
  <si>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</si>
  <si>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</si>
  <si>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</si>
  <si>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</si>
  <si>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</si>
  <si>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</si>
  <si>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</si>
  <si>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</si>
  <si>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</si>
  <si>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</si>
  <si>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</si>
  <si>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</si>
  <si>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</si>
  <si>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</si>
  <si>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</si>
  <si>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</si>
  <si>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</si>
  <si>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</si>
  <si>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</si>
  <si>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</si>
  <si>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</si>
  <si>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</si>
  <si>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</si>
  <si>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</si>
  <si>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</si>
  <si>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</si>
  <si>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</si>
  <si>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</si>
  <si>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</si>
  <si>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</si>
  <si>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</si>
  <si>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</si>
  <si>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</si>
  <si>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</si>
  <si>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</si>
  <si>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</si>
  <si>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</si>
  <si>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</si>
  <si>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</si>
  <si>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</si>
  <si>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</si>
  <si>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</si>
  <si>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</si>
  <si>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</si>
  <si>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</si>
  <si>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</si>
  <si>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</si>
  <si>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</si>
  <si>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</si>
  <si>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</si>
  <si>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</si>
  <si>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</si>
  <si>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</si>
  <si>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</si>
  <si>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</si>
  <si>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</si>
  <si>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</si>
  <si>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</si>
  <si>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</si>
  <si>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</si>
  <si>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</si>
  <si>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</si>
  <si>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</si>
  <si>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</si>
  <si>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</si>
  <si>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</si>
  <si>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</si>
  <si>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</si>
  <si>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</si>
  <si>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</si>
  <si>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</si>
  <si>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</si>
  <si>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</si>
  <si>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</si>
  <si>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</si>
  <si>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</si>
  <si>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</si>
  <si>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</si>
  <si>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</si>
  <si>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</si>
  <si>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</si>
  <si>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</si>
  <si>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</si>
  <si>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</si>
  <si>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</si>
  <si>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</si>
  <si>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</si>
  <si>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</si>
  <si>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</si>
  <si>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</si>
  <si>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</si>
  <si>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</si>
  <si>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</si>
  <si>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</si>
  <si>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</si>
  <si>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</si>
  <si>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</si>
  <si>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</si>
  <si>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</si>
  <si>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</si>
  <si>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</si>
  <si>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</si>
  <si>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</si>
  <si>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</si>
  <si>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</si>
  <si>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</si>
  <si>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</si>
  <si>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</si>
  <si>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</si>
  <si>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</si>
  <si>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</si>
  <si>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</si>
  <si>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</si>
  <si>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</si>
  <si>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</si>
  <si>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</si>
  <si>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</si>
  <si>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</si>
  <si>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</si>
  <si>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</si>
  <si>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</si>
  <si>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</si>
  <si>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</si>
  <si>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</si>
  <si>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</si>
  <si>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</si>
  <si>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</si>
  <si>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</si>
  <si>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</si>
  <si>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</si>
  <si>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</si>
  <si>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</si>
  <si>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</si>
  <si>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</si>
  <si>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</si>
  <si>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</si>
  <si>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</si>
  <si>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</si>
  <si>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</si>
  <si>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</si>
  <si>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</si>
  <si>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</si>
  <si>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</si>
  <si>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</si>
  <si>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</si>
  <si>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</si>
  <si>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</si>
  <si>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</si>
  <si>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</si>
  <si>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</si>
  <si>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</si>
  <si>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</si>
  <si>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</si>
  <si>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</si>
  <si>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</si>
  <si>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</si>
  <si>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</si>
  <si>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</si>
  <si>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</si>
  <si>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</si>
  <si>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</si>
  <si>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</si>
  <si>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</si>
  <si>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</si>
  <si>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</si>
  <si>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</si>
  <si>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</si>
  <si>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</si>
  <si>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</si>
  <si>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</si>
  <si>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</si>
  <si>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</si>
  <si>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</si>
  <si>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</si>
  <si>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</si>
  <si>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</si>
  <si>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</si>
  <si>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</si>
  <si>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</si>
  <si>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</si>
  <si>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</si>
  <si>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</si>
  <si>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</si>
  <si>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</si>
  <si>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</si>
  <si>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</si>
  <si>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</si>
  <si>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</si>
  <si>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</si>
  <si>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</si>
  <si>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</si>
  <si>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</si>
  <si>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</si>
  <si>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</si>
  <si>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</si>
  <si>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</si>
  <si>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</si>
  <si>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</si>
  <si>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</si>
  <si>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</si>
  <si>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</si>
  <si>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</si>
  <si>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</si>
  <si>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</si>
  <si>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</si>
  <si>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</si>
  <si>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</si>
  <si>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</si>
  <si>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</si>
  <si>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</si>
  <si>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</si>
  <si>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</si>
  <si>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</si>
  <si>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</si>
  <si>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</si>
  <si>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</si>
  <si>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</si>
  <si>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</si>
  <si>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</si>
  <si>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</si>
  <si>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</si>
  <si>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</si>
  <si>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</si>
  <si>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</si>
  <si>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</si>
  <si>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</si>
  <si>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</si>
  <si>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</si>
  <si>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</si>
  <si>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</si>
  <si>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</si>
  <si>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</si>
  <si>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</si>
  <si>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</si>
  <si>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</si>
  <si>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</si>
  <si>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</si>
  <si>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</si>
  <si>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</si>
  <si>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</si>
  <si>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</si>
  <si>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</si>
  <si>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</si>
  <si>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</si>
  <si>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</si>
  <si>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</si>
  <si>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</si>
  <si>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</si>
  <si>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</si>
  <si>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</si>
  <si>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</si>
  <si>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</si>
  <si>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</si>
  <si>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</si>
  <si>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</si>
  <si>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</si>
  <si>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</si>
  <si>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</si>
  <si>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</si>
  <si>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</si>
  <si>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</si>
  <si>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</si>
  <si>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</si>
  <si>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</si>
  <si>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</si>
  <si>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</si>
  <si>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</si>
  <si>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</si>
  <si>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</si>
  <si>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</si>
  <si>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</si>
  <si>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</si>
  <si>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</si>
  <si>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</si>
  <si>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</si>
  <si>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</si>
  <si>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</si>
  <si>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</si>
  <si>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</si>
  <si>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</si>
  <si>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</si>
  <si>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</si>
  <si>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</si>
  <si>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</si>
  <si>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</si>
  <si>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</si>
  <si>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</si>
  <si>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</si>
  <si>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</si>
  <si>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</si>
  <si>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</si>
  <si>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</si>
  <si>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</si>
  <si>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</si>
  <si>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</si>
  <si>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</si>
  <si>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</si>
  <si>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</si>
  <si>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</si>
  <si>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</si>
  <si>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</si>
  <si>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</si>
  <si>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</si>
  <si>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</si>
  <si>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</si>
  <si>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</si>
  <si>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</si>
  <si>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</si>
  <si>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</si>
  <si>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</si>
  <si>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</si>
  <si>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</si>
  <si>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</si>
  <si>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</si>
  <si>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</si>
  <si>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</si>
  <si>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</si>
  <si>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</si>
  <si>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</si>
  <si>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</si>
  <si>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</si>
  <si>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</si>
  <si>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</si>
  <si>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</si>
  <si>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</si>
  <si>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</si>
  <si>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</si>
  <si>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</si>
  <si>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</si>
  <si>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</si>
  <si>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</si>
  <si>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</si>
  <si>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</si>
  <si>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</si>
  <si>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</si>
  <si>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</si>
  <si>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</si>
  <si>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</si>
  <si>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</si>
  <si>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</si>
  <si>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</si>
  <si>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</si>
  <si>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</si>
  <si>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</si>
  <si>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</si>
  <si>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</si>
  <si>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</si>
  <si>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</si>
  <si>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</si>
  <si>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</si>
  <si>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</si>
  <si>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</si>
  <si>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</si>
  <si>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</si>
  <si>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</si>
  <si>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</si>
  <si>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</si>
  <si>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</si>
  <si>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</si>
  <si>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</si>
  <si>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</si>
  <si>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</si>
  <si>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</si>
  <si>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</si>
  <si>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</si>
  <si>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</si>
  <si>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</si>
  <si>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</si>
  <si>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</si>
  <si>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</si>
  <si>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</si>
  <si>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</si>
  <si>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</si>
  <si>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</si>
  <si>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</si>
  <si>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</si>
  <si>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</si>
  <si>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</si>
  <si>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</si>
  <si>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</si>
  <si>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</si>
  <si>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</si>
  <si>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</si>
  <si>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</si>
  <si>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</si>
  <si>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</si>
  <si>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</si>
  <si>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</si>
  <si>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</si>
  <si>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</si>
  <si>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</si>
  <si>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</si>
  <si>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</si>
  <si>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</si>
  <si>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</si>
  <si>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</si>
  <si>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</si>
  <si>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</si>
  <si>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</si>
  <si>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</si>
  <si>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</si>
  <si>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</si>
  <si>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</si>
  <si>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</si>
  <si>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</si>
  <si>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</si>
  <si>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</si>
  <si>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</si>
  <si>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</si>
  <si>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</si>
  <si>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</si>
  <si>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</si>
  <si>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</si>
  <si>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</si>
  <si>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</si>
  <si>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</si>
  <si>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</si>
  <si>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</si>
  <si>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</si>
  <si>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</si>
  <si>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</si>
  <si>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</si>
  <si>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</si>
  <si>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</si>
  <si>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</si>
  <si>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</si>
  <si>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</si>
  <si>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</si>
  <si>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</si>
  <si>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</si>
  <si>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</si>
  <si>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</si>
  <si>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</si>
  <si>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</si>
  <si>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</si>
  <si>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</si>
  <si>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</si>
  <si>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</si>
  <si>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</si>
  <si>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</si>
  <si>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</si>
  <si>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</si>
  <si>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</si>
  <si>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</si>
  <si>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</si>
  <si>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</si>
  <si>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</si>
  <si>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</si>
  <si>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</si>
  <si>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</si>
  <si>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</si>
  <si>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</si>
  <si>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</si>
  <si>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</si>
  <si>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</si>
  <si>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</si>
  <si>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</si>
  <si>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</si>
  <si>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</si>
  <si>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</si>
  <si>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</si>
  <si>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</si>
  <si>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</si>
  <si>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</si>
  <si>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</si>
  <si>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</si>
  <si>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</si>
  <si>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</si>
  <si>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</si>
  <si>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</si>
  <si>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</si>
  <si>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</si>
  <si>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</si>
  <si>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</si>
  <si>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</si>
  <si>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</si>
  <si>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</si>
  <si>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</si>
  <si>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</si>
  <si>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</si>
  <si>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</si>
  <si>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</si>
  <si>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</si>
  <si>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</si>
  <si>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</si>
  <si>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</si>
  <si>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</si>
  <si>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</si>
  <si>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</si>
  <si>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</si>
  <si>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</si>
  <si>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</si>
  <si>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</si>
  <si>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</si>
  <si>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</si>
  <si>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</si>
  <si>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</si>
  <si>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</si>
  <si>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</si>
  <si>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</si>
  <si>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</si>
  <si>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</si>
  <si>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</si>
  <si>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</si>
  <si>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</si>
  <si>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</si>
  <si>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</si>
  <si>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</si>
  <si>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</si>
  <si>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</si>
  <si>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</si>
  <si>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</si>
  <si>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</si>
  <si>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</si>
  <si>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</si>
  <si>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</si>
  <si>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</si>
  <si>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</si>
  <si>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</si>
  <si>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</si>
  <si>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</si>
  <si>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</si>
  <si>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</si>
  <si>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</si>
  <si>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</si>
  <si>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</si>
  <si>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</si>
  <si>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</si>
  <si>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</si>
  <si>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</si>
  <si>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</si>
  <si>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</si>
  <si>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</si>
  <si>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</si>
  <si>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</si>
  <si>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</si>
  <si>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</si>
  <si>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</si>
  <si>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</si>
  <si>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</si>
  <si>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</si>
  <si>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</si>
  <si>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</si>
  <si>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</si>
  <si>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</si>
  <si>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</si>
  <si>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</si>
  <si>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</si>
  <si>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</si>
  <si>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</si>
  <si>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</si>
  <si>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</si>
  <si>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</si>
  <si>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</si>
  <si>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</si>
  <si>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</si>
  <si>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</si>
  <si>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</si>
  <si>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</si>
  <si>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</si>
  <si>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</si>
  <si>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</si>
  <si>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</si>
  <si>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</si>
  <si>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</si>
  <si>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</si>
  <si>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</si>
  <si>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</si>
  <si>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</si>
  <si>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</si>
  <si>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</si>
  <si>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</si>
  <si>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</si>
  <si>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</si>
  <si>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</si>
  <si>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</si>
  <si>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</si>
  <si>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</si>
  <si>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</si>
  <si>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</si>
  <si>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</si>
  <si>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</si>
  <si>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</si>
  <si>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</si>
  <si>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</si>
  <si>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</si>
  <si>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</si>
  <si>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</si>
  <si>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</si>
  <si>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</si>
  <si>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</si>
  <si>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</si>
  <si>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</si>
  <si>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</si>
  <si>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</si>
  <si>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</si>
  <si>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</si>
  <si>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</si>
  <si>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</si>
  <si>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</si>
  <si>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</si>
  <si>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</si>
  <si>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</si>
  <si>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</si>
  <si>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</si>
  <si>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</si>
  <si>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</si>
  <si>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</si>
  <si>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</si>
  <si>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</si>
  <si>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</si>
  <si>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</si>
  <si>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</si>
  <si>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</si>
  <si>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</si>
  <si>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</si>
  <si>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</si>
  <si>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</si>
  <si>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</si>
  <si>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</si>
  <si>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</si>
  <si>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</si>
  <si>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</si>
  <si>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</si>
  <si>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</si>
  <si>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</si>
  <si>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</si>
  <si>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</si>
  <si>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</si>
  <si>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</si>
  <si>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</si>
  <si>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</si>
  <si>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</si>
  <si>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</si>
  <si>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</si>
  <si>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</si>
  <si>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</si>
  <si>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</si>
  <si>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</si>
  <si>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</si>
  <si>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</si>
  <si>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</si>
  <si>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</si>
  <si>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</si>
  <si>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</si>
  <si>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</si>
  <si>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</si>
  <si>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</si>
  <si>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</si>
  <si>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</si>
  <si>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</si>
  <si>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</si>
  <si>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</si>
  <si>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</si>
  <si>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</si>
  <si>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</si>
  <si>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</si>
  <si>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</si>
  <si>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</si>
  <si>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</si>
  <si>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</si>
  <si>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</si>
  <si>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</si>
  <si>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</si>
  <si>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</si>
  <si>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</si>
  <si>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</si>
  <si>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</si>
  <si>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</si>
  <si>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</si>
  <si>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</si>
  <si>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</si>
  <si>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</si>
  <si>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</si>
  <si>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</si>
  <si>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</si>
  <si>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</si>
  <si>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</si>
  <si>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</si>
  <si>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</si>
  <si>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</si>
  <si>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</si>
  <si>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</si>
  <si>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</si>
  <si>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</si>
  <si>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</si>
  <si>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</si>
  <si>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</si>
  <si>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</si>
  <si>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</si>
  <si>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</si>
  <si>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</si>
  <si>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</si>
  <si>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</si>
  <si>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</si>
  <si>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</si>
  <si>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</si>
  <si>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</si>
  <si>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</si>
  <si>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</si>
  <si>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</si>
  <si>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</si>
  <si>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</si>
  <si>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</si>
  <si>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</si>
  <si>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</si>
  <si>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</si>
  <si>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</si>
  <si>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</si>
  <si>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</si>
  <si>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</si>
  <si>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</si>
  <si>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</si>
  <si>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</si>
  <si>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</si>
  <si>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</si>
  <si>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</si>
  <si>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</si>
  <si>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</si>
  <si>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</si>
  <si>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</si>
  <si>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</si>
  <si>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</si>
  <si>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</si>
  <si>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</si>
  <si>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</si>
  <si>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</si>
  <si>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</si>
  <si>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</si>
  <si>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</si>
  <si>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</si>
  <si>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</si>
  <si>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</si>
  <si>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</si>
  <si>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</si>
  <si>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</si>
  <si>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</si>
  <si>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</si>
  <si>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</si>
  <si>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</si>
  <si>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</si>
  <si>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</si>
  <si>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</si>
  <si>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</si>
  <si>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</si>
  <si>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</si>
  <si>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</si>
  <si>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</si>
  <si>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</si>
  <si>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</si>
  <si>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</si>
  <si>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</si>
  <si>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</si>
  <si>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</si>
  <si>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</si>
  <si>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</si>
  <si>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</si>
  <si>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</si>
  <si>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</si>
  <si>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</si>
  <si>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</si>
  <si>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</si>
  <si>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</si>
  <si>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</si>
  <si>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</si>
  <si>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</si>
  <si>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</si>
  <si>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</si>
  <si>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</si>
  <si>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</si>
  <si>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</si>
  <si>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</si>
  <si>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</si>
  <si>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</si>
  <si>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</si>
  <si>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</si>
  <si>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</si>
  <si>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</si>
  <si>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</si>
  <si>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</si>
  <si>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</si>
  <si>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</si>
  <si>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</si>
  <si>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</si>
  <si>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</si>
  <si>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</si>
  <si>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</si>
  <si>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</si>
  <si>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</si>
  <si>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</si>
  <si>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</si>
  <si>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</si>
  <si>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</si>
  <si>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</si>
  <si>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</si>
  <si>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</si>
  <si>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</si>
  <si>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</si>
  <si>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</si>
  <si>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</si>
  <si>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</si>
  <si>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</si>
  <si>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</si>
  <si>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</si>
  <si>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</si>
  <si>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</si>
  <si>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</si>
  <si>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</si>
  <si>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</si>
  <si>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</si>
  <si>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</si>
  <si>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</si>
  <si>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</si>
  <si>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</si>
  <si>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</si>
  <si>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</si>
  <si>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</si>
  <si>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</si>
  <si>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</si>
  <si>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</si>
  <si>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</si>
  <si>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</si>
  <si>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</si>
  <si>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</si>
  <si>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</si>
  <si>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</si>
  <si>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</si>
  <si>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</si>
  <si>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</si>
  <si>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</si>
  <si>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</si>
  <si>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</si>
  <si>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</si>
  <si>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</si>
  <si>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</si>
  <si>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</si>
  <si>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</si>
  <si>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</si>
  <si>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</si>
  <si>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</si>
  <si>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</si>
  <si>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</si>
  <si>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</si>
  <si>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</si>
  <si>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</si>
  <si>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</si>
  <si>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</si>
  <si>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</si>
  <si>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</si>
  <si>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</si>
  <si>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</si>
  <si>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</si>
  <si>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</si>
  <si>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</si>
  <si>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</si>
  <si>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</si>
  <si>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</si>
  <si>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</si>
  <si>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</si>
  <si>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</si>
  <si>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</si>
  <si>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</si>
  <si>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</si>
  <si>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</si>
  <si>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</si>
  <si>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</si>
  <si>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</si>
  <si>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</si>
  <si>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</si>
  <si>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</si>
  <si>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</si>
  <si>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</si>
  <si>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</si>
  <si>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</si>
  <si>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</si>
  <si>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</si>
  <si>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</si>
  <si>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</si>
  <si>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</si>
  <si>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</si>
  <si>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</si>
  <si>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</si>
  <si>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</si>
  <si>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</si>
  <si>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</si>
  <si>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</si>
  <si>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</si>
  <si>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</si>
  <si>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</si>
  <si>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</si>
  <si>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</si>
  <si>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</si>
  <si>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</si>
  <si>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</si>
  <si>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</si>
  <si>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</si>
  <si>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</si>
  <si>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</si>
  <si>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</si>
  <si>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</si>
  <si>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</si>
  <si>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</si>
  <si>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</si>
  <si>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</si>
  <si>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</si>
  <si>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</si>
  <si>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</si>
  <si>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</si>
  <si>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</si>
  <si>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</si>
  <si>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</si>
  <si>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</si>
  <si>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</si>
  <si>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</si>
  <si>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</si>
  <si>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</si>
  <si>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</si>
  <si>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</si>
  <si>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</si>
  <si>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</si>
  <si>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</si>
  <si>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</si>
  <si>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</si>
  <si>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</si>
  <si>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</si>
  <si>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</si>
  <si>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</si>
  <si>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</si>
  <si>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</si>
  <si>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</si>
  <si>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</si>
  <si>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</si>
  <si>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</si>
  <si>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</si>
  <si>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</si>
  <si>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</si>
  <si>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</si>
  <si>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</si>
  <si>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</si>
  <si>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</si>
  <si>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</si>
  <si>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</si>
  <si>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</si>
  <si>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</si>
  <si>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</si>
  <si>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</si>
  <si>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</si>
  <si>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</si>
  <si>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</si>
  <si>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</si>
  <si>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</si>
  <si>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</si>
  <si>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</si>
  <si>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</si>
  <si>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</si>
  <si>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</si>
  <si>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</si>
  <si>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</si>
  <si>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</si>
  <si>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</si>
  <si>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</si>
  <si>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</si>
  <si>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</si>
  <si>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</si>
  <si>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</si>
  <si>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</si>
  <si>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</si>
  <si>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</si>
  <si>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</si>
  <si>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</si>
  <si>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</si>
  <si>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</si>
  <si>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</si>
  <si>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</si>
  <si>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</si>
  <si>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</si>
  <si>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</si>
  <si>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</si>
  <si>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</si>
  <si>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</si>
  <si>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</si>
  <si>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</si>
  <si>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</si>
  <si>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</si>
  <si>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</si>
  <si>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</si>
  <si>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</si>
  <si>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</si>
  <si>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</si>
  <si>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</si>
  <si>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</si>
  <si>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</si>
  <si>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</si>
  <si>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</si>
  <si>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</si>
  <si>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</si>
  <si>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</si>
  <si>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</si>
  <si>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</si>
  <si>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</si>
  <si>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</si>
  <si>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</si>
  <si>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</si>
  <si>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</si>
  <si>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</si>
  <si>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</si>
  <si>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</si>
  <si>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</si>
  <si>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</si>
  <si>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</si>
  <si>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</si>
  <si>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</si>
  <si>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</si>
  <si>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</si>
  <si>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</si>
  <si>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</si>
  <si>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</si>
  <si>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</si>
  <si>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</si>
  <si>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</si>
  <si>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</si>
  <si>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</si>
  <si>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</si>
  <si>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</si>
  <si>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</si>
  <si>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</si>
  <si>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</si>
  <si>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</si>
  <si>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</si>
  <si>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</si>
  <si>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</si>
  <si>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</si>
  <si>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</si>
  <si>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</si>
  <si>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</si>
  <si>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</si>
  <si>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</si>
  <si>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</si>
  <si>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</si>
  <si>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</si>
  <si>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</si>
  <si>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</si>
  <si>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</si>
  <si>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</si>
  <si>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</si>
  <si>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</si>
  <si>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</si>
  <si>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</si>
  <si>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</si>
  <si>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</si>
  <si>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</si>
  <si>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</si>
  <si>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</si>
  <si>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</si>
  <si>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</si>
  <si>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</si>
  <si>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</si>
  <si>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</si>
  <si>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</si>
  <si>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</si>
  <si>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</si>
  <si>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</si>
  <si>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</si>
  <si>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</si>
  <si>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</si>
  <si>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</si>
  <si>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</si>
  <si>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</si>
  <si>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</si>
  <si>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</si>
  <si>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</si>
  <si>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</si>
  <si>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</si>
  <si>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</si>
  <si>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</si>
  <si>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</si>
  <si>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</si>
  <si>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</si>
  <si>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</si>
  <si>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</si>
  <si>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</si>
  <si>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</si>
  <si>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</si>
  <si>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</si>
  <si>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</si>
  <si>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</si>
  <si>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</si>
  <si>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</si>
  <si>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</si>
  <si>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</si>
  <si>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</si>
  <si>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</si>
  <si>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</si>
  <si>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</si>
  <si>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</si>
  <si>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</si>
  <si>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</si>
  <si>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</si>
  <si>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</si>
  <si>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</si>
  <si>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</si>
  <si>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</si>
  <si>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</si>
  <si>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</si>
  <si>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</si>
  <si>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</si>
  <si>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</si>
  <si>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</si>
  <si>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</si>
  <si>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</si>
  <si>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</si>
  <si>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</si>
  <si>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</si>
  <si>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</si>
  <si>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</si>
  <si>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</si>
  <si>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</si>
  <si>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</si>
  <si>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</si>
  <si>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</si>
  <si>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</si>
  <si>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</si>
  <si>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</si>
  <si>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</si>
  <si>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</si>
  <si>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</si>
  <si>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</si>
  <si>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</si>
  <si>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</si>
  <si>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</si>
  <si>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</si>
  <si>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</si>
  <si>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</si>
  <si>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</si>
  <si>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</si>
  <si>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</si>
  <si>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</si>
  <si>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</si>
  <si>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</si>
  <si>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</si>
  <si>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</si>
  <si>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</si>
  <si>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</si>
  <si>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</si>
  <si>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</si>
  <si>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</si>
  <si>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</si>
  <si>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</si>
  <si>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</si>
  <si>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</si>
  <si>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</si>
  <si>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</si>
  <si>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</si>
  <si>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</si>
  <si>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</si>
  <si>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</si>
  <si>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</si>
  <si>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</si>
  <si>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</si>
  <si>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</si>
  <si>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</si>
  <si>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</si>
  <si>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</si>
  <si>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</si>
  <si>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</si>
  <si>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</si>
  <si>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</si>
  <si>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</si>
  <si>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</si>
  <si>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</si>
  <si>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</si>
  <si>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</si>
  <si>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</si>
  <si>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</si>
  <si>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</si>
  <si>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</si>
  <si>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</si>
  <si>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</si>
  <si>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</si>
  <si>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</si>
  <si>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</si>
  <si>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</si>
  <si>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</si>
  <si>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</si>
  <si>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</si>
  <si>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</si>
  <si>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</si>
  <si>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</si>
  <si>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</si>
  <si>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</si>
  <si>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</si>
  <si>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</si>
  <si>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</si>
  <si>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</si>
  <si>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</si>
  <si>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</si>
  <si>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</si>
  <si>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</si>
  <si>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</si>
  <si>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</si>
  <si>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</si>
  <si>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</si>
  <si>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</si>
  <si>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</si>
  <si>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</si>
  <si>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</si>
  <si>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</si>
  <si>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</si>
  <si>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</si>
  <si>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</si>
  <si>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</si>
  <si>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</si>
  <si>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</si>
  <si>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</si>
  <si>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</si>
  <si>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</si>
  <si>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</si>
  <si>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</si>
  <si>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</si>
  <si>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</si>
  <si>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</si>
  <si>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</si>
  <si>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</si>
  <si>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</si>
  <si>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</si>
  <si>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</si>
  <si>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</si>
  <si>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</si>
  <si>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</si>
  <si>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</si>
  <si>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</si>
  <si>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</si>
  <si>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</si>
  <si>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</si>
  <si>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</si>
  <si>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</si>
  <si>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</si>
  <si>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</si>
  <si>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</si>
  <si>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</si>
  <si>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</si>
  <si>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</si>
  <si>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</si>
  <si>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</si>
  <si>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</si>
  <si>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</si>
  <si>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</si>
  <si>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</si>
  <si>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</si>
  <si>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</si>
  <si>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</si>
  <si>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</si>
  <si>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</si>
  <si>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</si>
  <si>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</si>
  <si>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</si>
  <si>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</si>
  <si>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</si>
  <si>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</si>
  <si>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</si>
  <si>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</si>
  <si>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</si>
  <si>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</si>
  <si>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</si>
  <si>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</si>
  <si>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</si>
  <si>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</si>
  <si>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</si>
  <si>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</si>
  <si>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</si>
  <si>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</si>
  <si>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</si>
  <si>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</si>
  <si>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</si>
  <si>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</si>
  <si>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</si>
  <si>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</si>
  <si>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</si>
  <si>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</si>
  <si>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</si>
  <si>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</si>
  <si>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</si>
  <si>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</si>
  <si>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</si>
  <si>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</si>
  <si>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</si>
  <si>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</si>
  <si>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</si>
  <si>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</si>
  <si>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</si>
  <si>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</si>
  <si>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</si>
  <si>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</si>
  <si>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</si>
  <si>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</si>
  <si>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</si>
  <si>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</si>
  <si>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</si>
  <si>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</si>
  <si>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</si>
  <si>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</si>
  <si>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</si>
  <si>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</si>
  <si>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</si>
  <si>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</si>
  <si>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</si>
  <si>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</si>
  <si>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</si>
  <si>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</si>
  <si>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</si>
  <si>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</si>
  <si>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</si>
  <si>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</si>
  <si>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</si>
  <si>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</si>
  <si>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</si>
  <si>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</si>
  <si>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</si>
  <si>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</si>
  <si>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</si>
  <si>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</si>
  <si>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</si>
  <si>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</si>
  <si>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</si>
  <si>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</si>
  <si>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</si>
  <si>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</si>
  <si>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</si>
  <si>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</si>
  <si>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</si>
  <si>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</si>
  <si>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</si>
  <si>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</si>
  <si>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</si>
  <si>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</si>
  <si>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</si>
  <si>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</si>
  <si>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</si>
  <si>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</si>
  <si>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</si>
  <si>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</si>
  <si>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</si>
  <si>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</si>
  <si>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</si>
  <si>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</si>
  <si>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</si>
  <si>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</si>
  <si>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</si>
  <si>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</si>
  <si>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</si>
  <si>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</si>
  <si>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</si>
  <si>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</si>
  <si>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</si>
  <si>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</si>
  <si>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</si>
  <si>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</si>
  <si>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</si>
  <si>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</si>
  <si>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</si>
  <si>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</si>
  <si>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</si>
  <si>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</si>
  <si>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</si>
  <si>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</si>
  <si>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</si>
  <si>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</si>
  <si>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</si>
  <si>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</si>
  <si>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</si>
  <si>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</si>
  <si>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</si>
  <si>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</si>
  <si>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</si>
  <si>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</si>
  <si>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</si>
  <si>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</si>
  <si>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</si>
  <si>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</si>
  <si>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</si>
  <si>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</si>
  <si>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</si>
  <si>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</si>
  <si>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</si>
  <si>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</si>
  <si>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</si>
  <si>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</si>
  <si>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</si>
  <si>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</si>
  <si>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</si>
  <si>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</si>
  <si>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</si>
  <si>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</si>
  <si>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</si>
  <si>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</si>
  <si>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</si>
  <si>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</si>
  <si>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</si>
  <si>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</si>
  <si>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</si>
  <si>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</si>
  <si>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</si>
  <si>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</si>
  <si>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</si>
  <si>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</si>
  <si>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</si>
  <si>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</si>
  <si>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</si>
  <si>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</si>
  <si>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</si>
  <si>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</si>
  <si>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</si>
  <si>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</si>
  <si>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</si>
  <si>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</si>
  <si>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</si>
  <si>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</si>
  <si>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</si>
  <si>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</si>
  <si>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</si>
  <si>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</si>
  <si>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</si>
  <si>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</si>
  <si>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</si>
  <si>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</si>
  <si>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</si>
  <si>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</si>
  <si>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</si>
  <si>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</si>
  <si>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</si>
  <si>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</si>
  <si>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</si>
  <si>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</si>
  <si>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</si>
  <si>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</si>
  <si>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</si>
  <si>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</si>
  <si>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</si>
  <si>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</si>
  <si>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</si>
  <si>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</si>
  <si>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</si>
  <si>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</si>
  <si>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</si>
  <si>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</si>
  <si>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</si>
  <si>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</si>
  <si>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</si>
  <si>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</si>
  <si>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</si>
  <si>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</si>
  <si>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</si>
  <si>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</si>
  <si>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</si>
  <si>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</si>
  <si>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</si>
  <si>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</si>
  <si>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</si>
  <si>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</si>
  <si>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</si>
  <si>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</si>
  <si>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</si>
  <si>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</si>
  <si>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</si>
  <si>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</si>
  <si>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</si>
  <si>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</si>
  <si>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</si>
  <si>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</si>
  <si>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</si>
  <si>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</si>
  <si>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</si>
  <si>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</si>
  <si>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</si>
  <si>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</si>
  <si>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</si>
  <si>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</si>
  <si>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</si>
  <si>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</si>
  <si>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</si>
  <si>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</si>
  <si>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</si>
  <si>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</si>
  <si>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</si>
  <si>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</si>
  <si>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</si>
  <si>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</si>
  <si>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</si>
  <si>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</si>
  <si>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</si>
  <si>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</si>
  <si>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</si>
  <si>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</si>
  <si>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</si>
  <si>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</si>
  <si>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</si>
  <si>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</si>
  <si>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</si>
  <si>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</si>
  <si>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</si>
  <si>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</si>
  <si>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</si>
  <si>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</si>
  <si>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</si>
  <si>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</si>
  <si>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</si>
  <si>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</si>
  <si>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</si>
  <si>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</si>
  <si>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</si>
  <si>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</si>
  <si>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</si>
  <si>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</si>
  <si>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</si>
  <si>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</si>
  <si>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</si>
  <si>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</si>
  <si>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</si>
  <si>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BOGOTA</t>
  </si>
  <si>
    <t>muribe@escuelagalan.org.co</t>
  </si>
  <si>
    <t>2021-25-10000861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</si>
</sst>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2" t="s">
        <v>516</v>
      </c>
      <c r="I15" s="32" t="s">
        <v>2624</v>
      </c>
      <c r="J15" s="107"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235"/>
      <c r="I20" s="141" t="s">
        <v>516</v>
      </c>
      <c r="J20" s="142" t="s">
        <v>536</v>
      </c>
      <c r="K20" s="143">
        <v>3278479869</v>
      </c>
      <c r="L20" s="144">
        <v>44242</v>
      </c>
      <c r="M20" s="144">
        <v>44561</v>
      </c>
      <c r="N20" s="127">
        <f>+(M20-L20)/30</f>
        <v>10.633333333333333</v>
      </c>
      <c r="O20" s="130"/>
      <c r="U20" s="126"/>
      <c r="V20" s="104">
        <f ca="1">NOW()</f>
        <v>44194.565648379627</v>
      </c>
      <c r="W20" s="104">
        <f ca="1">NOW()</f>
        <v>44194.565648379627</v>
      </c>
    </row>
    <row r="21" spans="1:23" ht="30" customHeight="1" outlineLevel="1" x14ac:dyDescent="0.25">
      <c r="A21" s="9"/>
      <c r="B21" s="71"/>
      <c r="C21" s="5"/>
      <c r="D21" s="5"/>
      <c r="E21" s="5"/>
      <c r="F21" s="5"/>
      <c r="G21" s="5"/>
      <c r="H21" s="70"/>
      <c r="I21" s="141" t="s">
        <v>516</v>
      </c>
      <c r="J21" s="142" t="s">
        <v>601</v>
      </c>
      <c r="K21" s="143"/>
      <c r="L21" s="144">
        <v>44242</v>
      </c>
      <c r="M21" s="144">
        <v>44561</v>
      </c>
      <c r="N21" s="127">
        <f t="shared" ref="N21:N35" si="0">+(M21-L21)/30</f>
        <v>10.633333333333333</v>
      </c>
      <c r="O21" s="131"/>
    </row>
    <row r="22" spans="1:23" ht="30" customHeight="1" outlineLevel="1" x14ac:dyDescent="0.25">
      <c r="A22" s="9"/>
      <c r="B22" s="71"/>
      <c r="C22" s="5"/>
      <c r="D22" s="5"/>
      <c r="E22" s="5"/>
      <c r="F22" s="5"/>
      <c r="G22" s="5"/>
      <c r="H22" s="70"/>
      <c r="I22" s="141" t="s">
        <v>516</v>
      </c>
      <c r="J22" s="142" t="s">
        <v>594</v>
      </c>
      <c r="K22" s="143"/>
      <c r="L22" s="144">
        <v>44242</v>
      </c>
      <c r="M22" s="144">
        <v>44561</v>
      </c>
      <c r="N22" s="128">
        <f t="shared" ref="N22:N33" si="1">+(M22-L22)/30</f>
        <v>10.633333333333333</v>
      </c>
      <c r="O22" s="131"/>
    </row>
    <row r="23" spans="1:23" ht="30" customHeight="1" outlineLevel="1" x14ac:dyDescent="0.25">
      <c r="A23" s="9"/>
      <c r="B23" s="101"/>
      <c r="C23" s="21"/>
      <c r="D23" s="21"/>
      <c r="E23" s="21"/>
      <c r="F23" s="5"/>
      <c r="G23" s="5"/>
      <c r="H23" s="70"/>
      <c r="I23" s="141" t="s">
        <v>516</v>
      </c>
      <c r="J23" s="142" t="s">
        <v>622</v>
      </c>
      <c r="K23" s="143"/>
      <c r="L23" s="144">
        <v>44242</v>
      </c>
      <c r="M23" s="144">
        <v>44561</v>
      </c>
      <c r="N23" s="128">
        <f t="shared" si="1"/>
        <v>10.633333333333333</v>
      </c>
      <c r="O23" s="131"/>
      <c r="Q23" s="103"/>
      <c r="R23" s="55"/>
      <c r="S23" s="104"/>
      <c r="T23" s="104"/>
    </row>
    <row r="24" spans="1:23" ht="30" customHeight="1" outlineLevel="1" x14ac:dyDescent="0.25">
      <c r="A24" s="9"/>
      <c r="B24" s="101"/>
      <c r="C24" s="21"/>
      <c r="D24" s="21"/>
      <c r="E24" s="21"/>
      <c r="F24" s="5"/>
      <c r="G24" s="5"/>
      <c r="H24" s="70"/>
      <c r="I24" s="141" t="s">
        <v>516</v>
      </c>
      <c r="J24" s="142" t="s">
        <v>557</v>
      </c>
      <c r="K24" s="143"/>
      <c r="L24" s="144">
        <v>44242</v>
      </c>
      <c r="M24" s="144">
        <v>44561</v>
      </c>
      <c r="N24" s="128">
        <f t="shared" si="1"/>
        <v>10.633333333333333</v>
      </c>
      <c r="O24" s="131"/>
    </row>
    <row r="25" spans="1:23" ht="30" customHeight="1" outlineLevel="1" x14ac:dyDescent="0.25">
      <c r="A25" s="9"/>
      <c r="B25" s="101"/>
      <c r="C25" s="21"/>
      <c r="D25" s="21"/>
      <c r="E25" s="21"/>
      <c r="F25" s="5"/>
      <c r="G25" s="5"/>
      <c r="H25" s="70"/>
      <c r="I25" s="141" t="s">
        <v>516</v>
      </c>
      <c r="J25" s="142" t="s">
        <v>570</v>
      </c>
      <c r="K25" s="143"/>
      <c r="L25" s="144">
        <v>44242</v>
      </c>
      <c r="M25" s="144">
        <v>44561</v>
      </c>
      <c r="N25" s="128">
        <f t="shared" si="1"/>
        <v>10.633333333333333</v>
      </c>
      <c r="O25" s="131"/>
    </row>
    <row r="26" spans="1:23" ht="30" customHeight="1" outlineLevel="1" x14ac:dyDescent="0.25">
      <c r="A26" s="9"/>
      <c r="B26" s="101"/>
      <c r="C26" s="21"/>
      <c r="D26" s="21"/>
      <c r="E26" s="21"/>
      <c r="F26" s="5"/>
      <c r="G26" s="5"/>
      <c r="H26" s="70"/>
      <c r="I26" s="141" t="s">
        <v>516</v>
      </c>
      <c r="J26" s="142" t="s">
        <v>568</v>
      </c>
      <c r="K26" s="143"/>
      <c r="L26" s="144">
        <v>44242</v>
      </c>
      <c r="M26" s="144">
        <v>44561</v>
      </c>
      <c r="N26" s="128">
        <f t="shared" si="1"/>
        <v>10.633333333333333</v>
      </c>
      <c r="O26" s="131"/>
    </row>
    <row r="27" spans="1:23" ht="30" customHeight="1" outlineLevel="1" x14ac:dyDescent="0.25">
      <c r="A27" s="9"/>
      <c r="B27" s="101"/>
      <c r="C27" s="21"/>
      <c r="D27" s="21"/>
      <c r="E27" s="21"/>
      <c r="F27" s="5"/>
      <c r="G27" s="5"/>
      <c r="H27" s="70"/>
      <c r="I27" s="141" t="s">
        <v>516</v>
      </c>
      <c r="J27" s="142" t="s">
        <v>610</v>
      </c>
      <c r="K27" s="143"/>
      <c r="L27" s="144">
        <v>44242</v>
      </c>
      <c r="M27" s="144">
        <v>44561</v>
      </c>
      <c r="N27" s="128">
        <f t="shared" si="1"/>
        <v>10.633333333333333</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ESCUELA GALAN PARA EL DESARROLLO DE LA DEMOCRACIA</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5.0000000000000001E-3</v>
      </c>
      <c r="G179" s="157">
        <f>IF(F179&gt;0,SUM(E179+F179),"")</f>
        <v>2.5000000000000001E-2</v>
      </c>
      <c r="H179" s="5"/>
      <c r="I179" s="183" t="s">
        <v>2670</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81961996.725000009</v>
      </c>
      <c r="F185" s="92"/>
      <c r="G185" s="93"/>
      <c r="H185" s="88"/>
      <c r="I185" s="90" t="s">
        <v>2627</v>
      </c>
      <c r="J185" s="158">
        <f>+SUM(M179:M183)</f>
        <v>0.02</v>
      </c>
      <c r="K185" s="228" t="s">
        <v>2628</v>
      </c>
      <c r="L185" s="228"/>
      <c r="M185" s="94">
        <f>+J185*(SUM(K20:K35))</f>
        <v>65569597.380000003</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2718</v>
      </c>
      <c r="L211" s="21"/>
      <c r="M211" s="21"/>
      <c r="N211" s="21"/>
      <c r="O211" s="8"/>
    </row>
    <row r="212" spans="1:15" x14ac:dyDescent="0.25">
      <c r="A212" s="9"/>
      <c r="B212" s="27" t="s">
        <v>2619</v>
      </c>
      <c r="C212" s="139" t="s">
        <v>2680</v>
      </c>
      <c r="D212" s="21"/>
      <c r="G212" s="27" t="s">
        <v>2621</v>
      </c>
      <c r="H212" s="140" t="s">
        <v>2682</v>
      </c>
      <c r="J212" s="27" t="s">
        <v>2623</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DAVID MILLAN</cp:lastModifiedBy>
  <cp:lastPrinted>2020-11-20T15:12:35Z</cp:lastPrinted>
  <dcterms:created xsi:type="dcterms:W3CDTF">2020-10-14T21:57:42Z</dcterms:created>
  <dcterms:modified xsi:type="dcterms:W3CDTF">2020-12-29T18:34:32Z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