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<sst xmlns="http://schemas.openxmlformats.org/spreadsheetml/2006/main" count="3078" uniqueCount="2695">
  <si>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</si>
  <si>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</si>
  <si>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</si>
  <si>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</si>
  <si>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</si>
  <si>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</si>
  <si>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</si>
  <si>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</si>
  <si>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</si>
  <si>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</si>
  <si>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</si>
  <si>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</si>
  <si>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</si>
  <si>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</si>
  <si>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</si>
  <si>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</si>
  <si>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</si>
  <si>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</si>
  <si>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</si>
  <si>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</si>
  <si>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</si>
  <si>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</si>
  <si>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</si>
  <si>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</si>
  <si>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</si>
  <si>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</si>
  <si>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</si>
  <si>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</si>
  <si>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</si>
  <si>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</si>
  <si>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</si>
  <si>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</si>
  <si>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</si>
  <si>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</si>
  <si>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</si>
  <si>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</si>
  <si>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</si>
  <si>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</si>
  <si>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</si>
  <si>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</si>
  <si>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</si>
  <si>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</si>
  <si>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</si>
  <si>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</si>
  <si>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</si>
  <si>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</si>
  <si>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</si>
  <si>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</si>
  <si>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</si>
  <si>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</si>
  <si>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</si>
  <si>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</si>
  <si>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</si>
  <si>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</si>
  <si>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</si>
  <si>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</si>
  <si>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</si>
  <si>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</si>
  <si>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</si>
  <si>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</si>
  <si>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</si>
  <si>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</si>
  <si>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</si>
  <si>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</si>
  <si>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</si>
  <si>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</si>
  <si>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</si>
  <si>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</si>
  <si>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</si>
  <si>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</si>
  <si>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</si>
  <si>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</si>
  <si>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</si>
  <si>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</si>
  <si>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</si>
  <si>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</si>
  <si>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</si>
  <si>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</si>
  <si>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</si>
  <si>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</si>
  <si>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</si>
  <si>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</si>
  <si>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</si>
  <si>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</si>
  <si>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</si>
  <si>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</si>
  <si>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</si>
  <si>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</si>
  <si>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</si>
  <si>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</si>
  <si>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</si>
  <si>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</si>
  <si>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</si>
  <si>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</si>
  <si>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</si>
  <si>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</si>
  <si>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</si>
  <si>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</si>
  <si>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</si>
  <si>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</si>
  <si>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</si>
  <si>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</si>
  <si>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</si>
  <si>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</si>
  <si>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</si>
  <si>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</si>
  <si>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</si>
  <si>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</si>
  <si>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</si>
  <si>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</si>
  <si>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</si>
  <si>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</si>
  <si>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</si>
  <si>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</si>
  <si>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</si>
  <si>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</si>
  <si>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</si>
  <si>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</si>
  <si>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</si>
  <si>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</si>
  <si>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</si>
  <si>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</si>
  <si>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</si>
  <si>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</si>
  <si>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</si>
  <si>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</si>
  <si>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</si>
  <si>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</si>
  <si>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</si>
  <si>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</si>
  <si>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</si>
  <si>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</si>
  <si>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</si>
  <si>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</si>
  <si>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</si>
  <si>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</si>
  <si>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</si>
  <si>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</si>
  <si>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</si>
  <si>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</si>
  <si>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</si>
  <si>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</si>
  <si>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</si>
  <si>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</si>
  <si>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</si>
  <si>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</si>
  <si>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</si>
  <si>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</si>
  <si>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</si>
  <si>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</si>
  <si>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</si>
  <si>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</si>
  <si>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</si>
  <si>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</si>
  <si>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</si>
  <si>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</si>
  <si>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</si>
  <si>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</si>
  <si>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</si>
  <si>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</si>
  <si>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</si>
  <si>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</si>
  <si>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</si>
  <si>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</si>
  <si>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</si>
  <si>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</si>
  <si>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</si>
  <si>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</si>
  <si>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</si>
  <si>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</si>
  <si>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</si>
  <si>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</si>
  <si>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</si>
  <si>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</si>
  <si>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</si>
  <si>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</si>
  <si>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</si>
  <si>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</si>
  <si>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</si>
  <si>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</si>
  <si>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</si>
  <si>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</si>
  <si>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</si>
  <si>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</si>
  <si>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</si>
  <si>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</si>
  <si>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</si>
  <si>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</si>
  <si>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</si>
  <si>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</si>
  <si>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</si>
  <si>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</si>
  <si>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</si>
  <si>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</si>
  <si>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</si>
  <si>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</si>
  <si>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</si>
  <si>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</si>
  <si>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</si>
  <si>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</si>
  <si>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</si>
  <si>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</si>
  <si>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</si>
  <si>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</si>
  <si>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</si>
  <si>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</si>
  <si>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</si>
  <si>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</si>
  <si>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</si>
  <si>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</si>
  <si>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</si>
  <si>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</si>
  <si>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</si>
  <si>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</si>
  <si>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</si>
  <si>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</si>
  <si>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</si>
  <si>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</si>
  <si>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</si>
  <si>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</si>
  <si>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</si>
  <si>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</si>
  <si>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</si>
  <si>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</si>
  <si>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</si>
  <si>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</si>
  <si>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</si>
  <si>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</si>
  <si>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</si>
  <si>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</si>
  <si>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</si>
  <si>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</si>
  <si>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</si>
  <si>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</si>
  <si>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</si>
  <si>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</si>
  <si>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</si>
  <si>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</si>
  <si>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</si>
  <si>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</si>
  <si>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</si>
  <si>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</si>
  <si>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</si>
  <si>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</si>
  <si>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</si>
  <si>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</si>
  <si>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</si>
  <si>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</si>
  <si>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</si>
  <si>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</si>
  <si>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</si>
  <si>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</si>
  <si>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</si>
  <si>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</si>
  <si>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</si>
  <si>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</si>
  <si>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</si>
  <si>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</si>
  <si>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</si>
  <si>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</si>
  <si>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</si>
  <si>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</si>
  <si>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</si>
  <si>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</si>
  <si>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</si>
  <si>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</si>
  <si>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</si>
  <si>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</si>
  <si>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</si>
  <si>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</si>
  <si>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</si>
  <si>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</si>
  <si>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</si>
  <si>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</si>
  <si>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</si>
  <si>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</si>
  <si>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</si>
  <si>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</si>
  <si>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</si>
  <si>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</si>
  <si>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</si>
  <si>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</si>
  <si>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</si>
  <si>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</si>
  <si>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</si>
  <si>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</si>
  <si>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</si>
  <si>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</si>
  <si>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</si>
  <si>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</si>
  <si>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</si>
  <si>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</si>
  <si>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</si>
  <si>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</si>
  <si>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</si>
  <si>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</si>
  <si>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</si>
  <si>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</si>
  <si>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</si>
  <si>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</si>
  <si>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</si>
  <si>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</si>
  <si>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</si>
  <si>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</si>
  <si>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</si>
  <si>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</si>
  <si>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</si>
  <si>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</si>
  <si>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</si>
  <si>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</si>
  <si>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</si>
  <si>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</si>
  <si>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</si>
  <si>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</si>
  <si>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</si>
  <si>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</si>
  <si>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</si>
  <si>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</si>
  <si>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</si>
  <si>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</si>
  <si>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</si>
  <si>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</si>
  <si>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</si>
  <si>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</si>
  <si>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</si>
  <si>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</si>
  <si>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</si>
  <si>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</si>
  <si>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</si>
  <si>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</si>
  <si>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</si>
  <si>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</si>
  <si>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</si>
  <si>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</si>
  <si>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</si>
  <si>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</si>
  <si>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</si>
  <si>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</si>
  <si>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</si>
  <si>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</si>
  <si>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</si>
  <si>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</si>
  <si>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</si>
  <si>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</si>
  <si>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</si>
  <si>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</si>
  <si>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</si>
  <si>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</si>
  <si>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</si>
  <si>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</si>
  <si>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</si>
  <si>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</si>
  <si>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</si>
  <si>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</si>
  <si>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</si>
  <si>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</si>
  <si>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</si>
  <si>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</si>
  <si>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</si>
  <si>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</si>
  <si>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</si>
  <si>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</si>
  <si>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</si>
  <si>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</si>
  <si>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</si>
  <si>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</si>
  <si>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</si>
  <si>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</si>
  <si>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</si>
  <si>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</si>
  <si>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</si>
  <si>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</si>
  <si>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</si>
  <si>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</si>
  <si>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</si>
  <si>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</si>
  <si>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</si>
  <si>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</si>
  <si>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</si>
  <si>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</si>
  <si>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</si>
  <si>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</si>
  <si>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</si>
  <si>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</si>
  <si>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</si>
  <si>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</si>
  <si>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</si>
  <si>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</si>
  <si>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</si>
  <si>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</si>
  <si>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</si>
  <si>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</si>
  <si>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</si>
  <si>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</si>
  <si>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</si>
  <si>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</si>
  <si>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</si>
  <si>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</si>
  <si>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</si>
  <si>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</si>
  <si>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</si>
  <si>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</si>
  <si>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</si>
  <si>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</si>
  <si>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</si>
  <si>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</si>
  <si>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</si>
  <si>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</si>
  <si>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</si>
  <si>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</si>
  <si>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</si>
  <si>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</si>
  <si>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</si>
  <si>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</si>
  <si>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</si>
  <si>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</si>
  <si>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</si>
  <si>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</si>
  <si>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</si>
  <si>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</si>
  <si>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</si>
  <si>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</si>
  <si>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</si>
  <si>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</si>
  <si>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</si>
  <si>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</si>
  <si>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</si>
  <si>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</si>
  <si>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</si>
  <si>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</si>
  <si>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</si>
  <si>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</si>
  <si>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</si>
  <si>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</si>
  <si>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</si>
  <si>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</si>
  <si>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</si>
  <si>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</si>
  <si>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</si>
  <si>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</si>
  <si>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</si>
  <si>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</si>
  <si>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</si>
  <si>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</si>
  <si>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</si>
  <si>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</si>
  <si>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</si>
  <si>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</si>
  <si>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</si>
  <si>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</si>
  <si>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</si>
  <si>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</si>
  <si>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</si>
  <si>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</si>
  <si>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</si>
  <si>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</si>
  <si>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</si>
  <si>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</si>
  <si>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</si>
  <si>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</si>
  <si>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</si>
  <si>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</si>
  <si>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</si>
  <si>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</si>
  <si>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</si>
  <si>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</si>
  <si>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</si>
  <si>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</si>
  <si>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</si>
  <si>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</si>
  <si>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</si>
  <si>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</si>
  <si>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</si>
  <si>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</si>
  <si>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</si>
  <si>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</si>
  <si>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</si>
  <si>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</si>
  <si>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</si>
  <si>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</si>
  <si>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</si>
  <si>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</si>
  <si>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</si>
  <si>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</si>
  <si>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</si>
  <si>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</si>
  <si>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</si>
  <si>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</si>
  <si>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</si>
  <si>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</si>
  <si>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</si>
  <si>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</si>
  <si>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</si>
  <si>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</si>
  <si>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</si>
  <si>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</si>
  <si>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</si>
  <si>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</si>
  <si>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</si>
  <si>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</si>
  <si>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</si>
  <si>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</si>
  <si>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</si>
  <si>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</si>
  <si>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</si>
  <si>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</si>
  <si>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</si>
  <si>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</si>
  <si>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</si>
  <si>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</si>
  <si>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</si>
  <si>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</si>
  <si>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</si>
  <si>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</si>
  <si>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</si>
  <si>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</si>
  <si>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</si>
  <si>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</si>
  <si>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</si>
  <si>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</si>
  <si>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</si>
  <si>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</si>
  <si>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</si>
  <si>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</si>
  <si>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</si>
  <si>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</si>
  <si>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</si>
  <si>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</si>
  <si>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</si>
  <si>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</si>
  <si>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</si>
  <si>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</si>
  <si>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</si>
  <si>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</si>
  <si>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</si>
  <si>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</si>
  <si>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</si>
  <si>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</si>
  <si>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</si>
  <si>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</si>
  <si>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</si>
  <si>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</si>
  <si>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</si>
  <si>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</si>
  <si>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</si>
  <si>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</si>
  <si>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</si>
  <si>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</si>
  <si>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</si>
  <si>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</si>
  <si>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</si>
  <si>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</si>
  <si>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</si>
  <si>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</si>
  <si>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</si>
  <si>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</si>
  <si>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</si>
  <si>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</si>
  <si>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</si>
  <si>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</si>
  <si>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</si>
  <si>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</si>
  <si>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</si>
  <si>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</si>
  <si>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</si>
  <si>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</si>
  <si>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</si>
  <si>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</si>
  <si>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</si>
  <si>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</si>
  <si>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</si>
  <si>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</si>
  <si>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</si>
  <si>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</si>
  <si>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</si>
  <si>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</si>
  <si>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</si>
  <si>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</si>
  <si>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</si>
  <si>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</si>
  <si>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</si>
  <si>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</si>
  <si>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</si>
  <si>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</si>
  <si>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</si>
  <si>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</si>
  <si>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</si>
  <si>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</si>
  <si>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</si>
  <si>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</si>
  <si>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</si>
  <si>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</si>
  <si>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</si>
  <si>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</si>
  <si>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</si>
  <si>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</si>
  <si>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</si>
  <si>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</si>
  <si>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</si>
  <si>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</si>
  <si>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</si>
  <si>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</si>
  <si>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</si>
  <si>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</si>
  <si>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</si>
  <si>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</si>
  <si>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</si>
  <si>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</si>
  <si>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</si>
  <si>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</si>
  <si>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</si>
  <si>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</si>
  <si>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</si>
  <si>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</si>
  <si>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</si>
  <si>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</si>
  <si>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</si>
  <si>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</si>
  <si>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</si>
  <si>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</si>
  <si>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</si>
  <si>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</si>
  <si>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</si>
  <si>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</si>
  <si>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</si>
  <si>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</si>
  <si>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</si>
  <si>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</si>
  <si>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</si>
  <si>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</si>
  <si>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</si>
  <si>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</si>
  <si>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</si>
  <si>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</si>
  <si>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</si>
  <si>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</si>
  <si>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</si>
  <si>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</si>
  <si>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</si>
  <si>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</si>
  <si>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</si>
  <si>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</si>
  <si>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</si>
  <si>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</si>
  <si>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</si>
  <si>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</si>
  <si>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</si>
  <si>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</si>
  <si>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</si>
  <si>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</si>
  <si>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</si>
  <si>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</si>
  <si>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</si>
  <si>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</si>
  <si>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</si>
  <si>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</si>
  <si>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</si>
  <si>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</si>
  <si>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</si>
  <si>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</si>
  <si>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</si>
  <si>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</si>
  <si>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</si>
  <si>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</si>
  <si>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</si>
  <si>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</si>
  <si>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</si>
  <si>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</si>
  <si>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</si>
  <si>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</si>
  <si>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</si>
  <si>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</si>
  <si>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</si>
  <si>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</si>
  <si>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</si>
  <si>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</si>
  <si>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</si>
  <si>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</si>
  <si>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</si>
  <si>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</si>
  <si>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</si>
  <si>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</si>
  <si>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</si>
  <si>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</si>
  <si>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</si>
  <si>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</si>
  <si>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</si>
  <si>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</si>
  <si>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</si>
  <si>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</si>
  <si>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</si>
  <si>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</si>
  <si>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</si>
  <si>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</si>
  <si>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</si>
  <si>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</si>
  <si>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</si>
  <si>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</si>
  <si>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</si>
  <si>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</si>
  <si>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</si>
  <si>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</si>
  <si>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</si>
  <si>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</si>
  <si>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</si>
  <si>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</si>
  <si>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</si>
  <si>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</si>
  <si>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</si>
  <si>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</si>
  <si>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</si>
  <si>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</si>
  <si>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</si>
  <si>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</si>
  <si>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</si>
  <si>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</si>
  <si>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</si>
  <si>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</si>
  <si>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</si>
  <si>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</si>
  <si>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</si>
  <si>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</si>
  <si>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</si>
  <si>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</si>
  <si>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</si>
  <si>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</si>
  <si>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</si>
  <si>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</si>
  <si>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</si>
  <si>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</si>
  <si>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</si>
  <si>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</si>
  <si>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</si>
  <si>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</si>
  <si>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</si>
  <si>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</si>
  <si>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</si>
  <si>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</si>
  <si>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</si>
  <si>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</si>
  <si>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</si>
  <si>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</si>
  <si>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</si>
  <si>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</si>
  <si>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</si>
  <si>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</si>
  <si>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</si>
  <si>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</si>
  <si>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</si>
  <si>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</si>
  <si>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</si>
  <si>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</si>
  <si>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</si>
  <si>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</si>
  <si>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</si>
  <si>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</si>
  <si>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</si>
  <si>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</si>
  <si>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</si>
  <si>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</si>
  <si>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</si>
  <si>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</si>
  <si>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</si>
  <si>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</si>
  <si>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</si>
  <si>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</si>
  <si>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</si>
  <si>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</si>
  <si>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</si>
  <si>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</si>
  <si>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</si>
  <si>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</si>
  <si>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</si>
  <si>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</si>
  <si>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</si>
  <si>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</si>
  <si>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</si>
  <si>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</si>
  <si>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</si>
  <si>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</si>
  <si>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</si>
  <si>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</si>
  <si>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</si>
  <si>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</si>
  <si>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</si>
  <si>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</si>
  <si>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</si>
  <si>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</si>
  <si>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</si>
  <si>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</si>
  <si>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</si>
  <si>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</si>
  <si>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</si>
  <si>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</si>
  <si>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</si>
  <si>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</si>
  <si>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</si>
  <si>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</si>
  <si>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</si>
  <si>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</si>
  <si>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</si>
  <si>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</si>
  <si>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</si>
  <si>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</si>
  <si>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</si>
  <si>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</si>
  <si>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</si>
  <si>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</si>
  <si>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</si>
  <si>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</si>
  <si>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</si>
  <si>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</si>
  <si>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</si>
  <si>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</si>
  <si>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</si>
  <si>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</si>
  <si>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</si>
  <si>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</si>
  <si>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</si>
  <si>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</si>
  <si>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</si>
  <si>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</si>
  <si>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</si>
  <si>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</si>
  <si>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</si>
  <si>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</si>
  <si>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</si>
  <si>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</si>
  <si>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</si>
  <si>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</si>
  <si>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</si>
  <si>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</si>
  <si>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</si>
  <si>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</si>
  <si>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</si>
  <si>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</si>
  <si>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</si>
  <si>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</si>
  <si>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</si>
  <si>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</si>
  <si>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</si>
  <si>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</si>
  <si>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</si>
  <si>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</si>
  <si>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</si>
  <si>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</si>
  <si>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</si>
  <si>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</si>
  <si>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</si>
  <si>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</si>
  <si>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</si>
  <si>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</si>
  <si>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</si>
  <si>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</si>
  <si>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</si>
  <si>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</si>
  <si>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</si>
  <si>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</si>
  <si>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</si>
  <si>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</si>
  <si>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</si>
  <si>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</si>
  <si>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</si>
  <si>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</si>
  <si>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</si>
  <si>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</si>
  <si>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</si>
  <si>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</si>
  <si>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</si>
  <si>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</si>
  <si>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</si>
  <si>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</si>
  <si>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</si>
  <si>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</si>
  <si>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</si>
  <si>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</si>
  <si>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</si>
  <si>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</si>
  <si>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</si>
  <si>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</si>
  <si>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</si>
  <si>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</si>
  <si>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</si>
  <si>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</si>
  <si>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</si>
  <si>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</si>
  <si>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</si>
  <si>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</si>
  <si>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</si>
  <si>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</si>
  <si>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</si>
  <si>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</si>
  <si>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</si>
  <si>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</si>
  <si>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</si>
  <si>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</si>
  <si>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</si>
  <si>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</si>
  <si>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</si>
  <si>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</si>
  <si>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</si>
  <si>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</si>
  <si>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</si>
  <si>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</si>
  <si>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</si>
  <si>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</si>
  <si>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</si>
  <si>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</si>
  <si>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</si>
  <si>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</si>
  <si>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</si>
  <si>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</si>
  <si>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</si>
  <si>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</si>
  <si>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</si>
  <si>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</si>
  <si>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</si>
  <si>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</si>
  <si>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</si>
  <si>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</si>
  <si>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</si>
  <si>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</si>
  <si>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</si>
  <si>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</si>
  <si>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</si>
  <si>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</si>
  <si>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</si>
  <si>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</si>
  <si>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</si>
  <si>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</si>
  <si>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</si>
  <si>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</si>
  <si>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</si>
  <si>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</si>
  <si>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</si>
  <si>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</si>
  <si>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</si>
  <si>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</si>
  <si>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</si>
  <si>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</si>
  <si>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</si>
  <si>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</si>
  <si>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</si>
  <si>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</si>
  <si>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</si>
  <si>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</si>
  <si>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</si>
  <si>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</si>
  <si>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</si>
  <si>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</si>
  <si>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</si>
  <si>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</si>
  <si>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</si>
  <si>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</si>
  <si>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</si>
  <si>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</si>
  <si>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</si>
  <si>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</si>
  <si>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</si>
  <si>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</si>
  <si>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</si>
  <si>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</si>
  <si>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</si>
  <si>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</si>
  <si>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</si>
  <si>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</si>
  <si>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</si>
  <si>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</si>
  <si>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</si>
  <si>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</si>
  <si>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</si>
  <si>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</si>
  <si>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</si>
  <si>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</si>
  <si>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</si>
  <si>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</si>
  <si>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</si>
  <si>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</si>
  <si>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</si>
  <si>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</si>
  <si>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</si>
  <si>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</si>
  <si>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</si>
  <si>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</si>
  <si>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</si>
  <si>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</si>
  <si>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</si>
  <si>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</si>
  <si>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</si>
  <si>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</si>
  <si>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</si>
  <si>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</si>
  <si>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</si>
  <si>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</si>
  <si>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</si>
  <si>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</si>
  <si>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</si>
  <si>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</si>
  <si>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</si>
  <si>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</si>
  <si>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</si>
  <si>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</si>
  <si>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</si>
  <si>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</si>
  <si>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</si>
  <si>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</si>
  <si>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</si>
  <si>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</si>
  <si>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</si>
  <si>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</si>
  <si>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</si>
  <si>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</si>
  <si>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</si>
  <si>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</si>
  <si>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</si>
  <si>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</si>
  <si>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</si>
  <si>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</si>
  <si>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</si>
  <si>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</si>
  <si>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</si>
  <si>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</si>
  <si>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</si>
  <si>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</si>
  <si>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</si>
  <si>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</si>
  <si>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</si>
  <si>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</si>
  <si>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</si>
  <si>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</si>
  <si>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</si>
  <si>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</si>
  <si>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</si>
  <si>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</si>
  <si>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</si>
  <si>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</si>
  <si>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</si>
  <si>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</si>
  <si>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</si>
  <si>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</si>
  <si>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</si>
  <si>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</si>
  <si>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</si>
  <si>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</si>
  <si>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</si>
  <si>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</si>
  <si>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</si>
  <si>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</si>
  <si>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</si>
  <si>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</si>
  <si>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</si>
  <si>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</si>
  <si>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</si>
  <si>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</si>
  <si>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</si>
  <si>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</si>
  <si>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</si>
  <si>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</si>
  <si>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</si>
  <si>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</si>
  <si>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</si>
  <si>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</si>
  <si>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</si>
  <si>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</si>
  <si>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</si>
  <si>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</si>
  <si>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</si>
  <si>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</si>
  <si>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</si>
  <si>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</si>
  <si>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</si>
  <si>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</si>
  <si>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</si>
  <si>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</si>
  <si>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</si>
  <si>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</si>
  <si>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</si>
  <si>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</si>
  <si>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</si>
  <si>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</si>
  <si>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</si>
  <si>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</si>
  <si>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</si>
  <si>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</si>
  <si>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</si>
  <si>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</si>
  <si>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</si>
  <si>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</si>
  <si>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</si>
  <si>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</si>
  <si>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</si>
  <si>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</si>
  <si>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</si>
  <si>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</si>
  <si>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</si>
  <si>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</si>
  <si>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</si>
  <si>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</si>
  <si>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</si>
  <si>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</si>
  <si>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</si>
  <si>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</si>
  <si>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</si>
  <si>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</si>
  <si>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</si>
  <si>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</si>
  <si>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</si>
  <si>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</si>
  <si>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</si>
  <si>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</si>
  <si>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</si>
  <si>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</si>
  <si>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</si>
  <si>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</si>
  <si>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</si>
  <si>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</si>
  <si>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</si>
  <si>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</si>
  <si>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</si>
  <si>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</si>
  <si>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</si>
  <si>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</si>
  <si>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</si>
  <si>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</si>
  <si>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</si>
  <si>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</si>
  <si>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</si>
  <si>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</si>
  <si>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</si>
  <si>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</si>
  <si>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</si>
  <si>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</si>
  <si>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</si>
  <si>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</si>
  <si>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</si>
  <si>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</si>
  <si>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</si>
  <si>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</si>
  <si>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</si>
  <si>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</si>
  <si>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</si>
  <si>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</si>
  <si>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</si>
  <si>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</si>
  <si>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</si>
  <si>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</si>
  <si>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</si>
  <si>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</si>
  <si>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</si>
  <si>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</si>
  <si>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</si>
  <si>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</si>
  <si>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</si>
  <si>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</si>
  <si>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</si>
  <si>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</si>
  <si>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</si>
  <si>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</si>
  <si>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</si>
  <si>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</si>
  <si>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</si>
  <si>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</si>
  <si>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</si>
  <si>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</si>
  <si>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</si>
  <si>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</si>
  <si>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</si>
  <si>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</si>
  <si>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</si>
  <si>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</si>
  <si>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</si>
  <si>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</si>
  <si>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</si>
  <si>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</si>
  <si>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</si>
  <si>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</si>
  <si>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</si>
  <si>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</si>
  <si>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</si>
  <si>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</si>
  <si>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</si>
  <si>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</si>
  <si>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</si>
  <si>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</si>
  <si>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</si>
  <si>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</si>
  <si>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</si>
  <si>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</si>
  <si>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</si>
  <si>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</si>
  <si>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</si>
  <si>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</si>
  <si>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</si>
  <si>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</si>
  <si>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</si>
  <si>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</si>
  <si>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</si>
  <si>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</si>
  <si>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</si>
  <si>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</si>
  <si>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</si>
  <si>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</si>
  <si>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</si>
  <si>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</si>
  <si>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</si>
  <si>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</si>
  <si>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</si>
  <si>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</si>
  <si>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</si>
  <si>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</si>
  <si>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</si>
  <si>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</si>
  <si>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</si>
  <si>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</si>
  <si>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</si>
  <si>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</si>
  <si>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</si>
  <si>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</si>
  <si>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</si>
  <si>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</si>
  <si>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</si>
  <si>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</si>
  <si>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</si>
  <si>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</si>
  <si>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</si>
  <si>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</si>
  <si>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</si>
  <si>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</si>
  <si>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</si>
  <si>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</si>
  <si>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</si>
  <si>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</si>
  <si>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</si>
  <si>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</si>
  <si>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</si>
  <si>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</si>
  <si>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</si>
  <si>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</si>
  <si>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</si>
  <si>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</si>
  <si>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</si>
  <si>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</si>
  <si>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</si>
  <si>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</si>
  <si>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</si>
  <si>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</si>
  <si>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</si>
  <si>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</si>
  <si>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</si>
  <si>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</si>
  <si>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</si>
  <si>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</si>
  <si>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</si>
  <si>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</si>
  <si>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</si>
  <si>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</si>
  <si>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</si>
  <si>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</si>
  <si>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</si>
  <si>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</si>
  <si>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</si>
  <si>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</si>
  <si>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</si>
  <si>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</si>
  <si>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</si>
  <si>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</si>
  <si>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</si>
  <si>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</si>
  <si>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</si>
  <si>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</si>
  <si>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</si>
  <si>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</si>
  <si>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</si>
  <si>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</si>
  <si>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</si>
  <si>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</si>
  <si>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</si>
  <si>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</si>
  <si>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</si>
  <si>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</si>
  <si>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</si>
  <si>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</si>
  <si>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</si>
  <si>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</si>
  <si>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</si>
  <si>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</si>
  <si>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</si>
  <si>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</si>
  <si>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</si>
  <si>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</si>
  <si>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</si>
  <si>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</si>
  <si>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</si>
  <si>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</si>
  <si>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</si>
  <si>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</si>
  <si>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</si>
  <si>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</si>
  <si>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</si>
  <si>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</si>
  <si>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</si>
  <si>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</si>
  <si>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</si>
  <si>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</si>
  <si>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</si>
  <si>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</si>
  <si>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</si>
  <si>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</si>
  <si>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</si>
  <si>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</si>
  <si>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</si>
  <si>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</si>
  <si>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</si>
  <si>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</si>
  <si>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</si>
  <si>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</si>
  <si>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</si>
  <si>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</si>
  <si>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</si>
  <si>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</si>
  <si>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</si>
  <si>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</si>
  <si>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</si>
  <si>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</si>
  <si>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</si>
  <si>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</si>
  <si>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</si>
  <si>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</si>
  <si>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</si>
  <si>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</si>
  <si>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</si>
  <si>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</si>
  <si>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</si>
  <si>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</si>
  <si>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</si>
  <si>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</si>
  <si>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</si>
  <si>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</si>
  <si>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</si>
  <si>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</si>
  <si>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</si>
  <si>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</si>
  <si>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</si>
  <si>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</si>
  <si>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</si>
  <si>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</si>
  <si>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</si>
  <si>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</si>
  <si>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</si>
  <si>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</si>
  <si>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</si>
  <si>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</si>
  <si>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</si>
  <si>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</si>
  <si>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</si>
  <si>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</si>
  <si>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</si>
  <si>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</si>
  <si>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</si>
  <si>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</si>
  <si>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</si>
  <si>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</si>
  <si>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</si>
  <si>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</si>
  <si>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</si>
  <si>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</si>
  <si>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</si>
  <si>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</si>
  <si>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</si>
  <si>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</si>
  <si>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</si>
  <si>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</si>
  <si>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</si>
  <si>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</si>
  <si>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</si>
  <si>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</si>
  <si>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</si>
  <si>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</si>
  <si>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</si>
  <si>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</si>
  <si>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</si>
  <si>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</si>
  <si>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</si>
  <si>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</si>
  <si>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</si>
  <si>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</si>
  <si>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</si>
  <si>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</si>
  <si>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</si>
  <si>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</si>
  <si>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</si>
  <si>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</si>
  <si>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</si>
  <si>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</si>
  <si>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</si>
  <si>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</si>
  <si>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</si>
  <si>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</si>
  <si>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</si>
  <si>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</si>
  <si>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</si>
  <si>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</si>
  <si>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</si>
  <si>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</si>
  <si>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</si>
  <si>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</si>
  <si>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</si>
  <si>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</si>
  <si>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</si>
  <si>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</si>
  <si>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</si>
  <si>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</si>
  <si>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</si>
  <si>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</si>
  <si>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</si>
  <si>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</si>
  <si>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</si>
  <si>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</si>
  <si>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</si>
  <si>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</si>
  <si>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</si>
  <si>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</si>
  <si>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</si>
  <si>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</si>
  <si>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</si>
  <si>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</si>
  <si>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</si>
  <si>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</si>
  <si>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</si>
  <si>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</si>
  <si>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</si>
  <si>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</si>
  <si>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</si>
  <si>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</si>
  <si>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</si>
  <si>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</si>
  <si>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</si>
  <si>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</si>
  <si>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</si>
  <si>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</si>
  <si>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</si>
  <si>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</si>
  <si>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</si>
  <si>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</si>
  <si>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</si>
  <si>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</si>
  <si>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</si>
  <si>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</si>
  <si>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</si>
  <si>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</si>
  <si>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</si>
  <si>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</si>
  <si>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</si>
  <si>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</si>
  <si>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</si>
  <si>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</si>
  <si>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</si>
  <si>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</si>
  <si>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</si>
  <si>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</si>
  <si>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</si>
  <si>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</si>
  <si>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</si>
  <si>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</si>
  <si>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</si>
  <si>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</si>
  <si>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</si>
  <si>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</si>
  <si>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</si>
  <si>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</si>
  <si>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</si>
  <si>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</si>
  <si>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</si>
  <si>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</si>
  <si>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</si>
  <si>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</si>
  <si>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</si>
  <si>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</si>
  <si>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</si>
  <si>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</si>
  <si>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</si>
  <si>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</si>
  <si>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</si>
  <si>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</si>
  <si>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</si>
  <si>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</si>
  <si>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</si>
  <si>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</si>
  <si>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</si>
  <si>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</si>
  <si>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</si>
  <si>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</si>
  <si>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</si>
  <si>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</si>
  <si>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</si>
  <si>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</si>
  <si>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</si>
  <si>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</si>
  <si>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</si>
  <si>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</si>
  <si>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</si>
  <si>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</si>
  <si>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</si>
  <si>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</si>
  <si>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</si>
  <si>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</si>
  <si>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</si>
  <si>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</si>
  <si>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</si>
  <si>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</si>
  <si>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</si>
  <si>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</si>
  <si>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</si>
  <si>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</si>
  <si>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</si>
  <si>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</si>
  <si>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</si>
  <si>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</si>
  <si>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</si>
  <si>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</si>
  <si>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</si>
  <si>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</si>
  <si>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</si>
  <si>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</si>
  <si>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</si>
  <si>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</si>
  <si>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</si>
  <si>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</si>
  <si>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</si>
  <si>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</si>
  <si>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</si>
  <si>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</si>
  <si>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</si>
  <si>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</si>
  <si>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</si>
  <si>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</si>
  <si>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</si>
  <si>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</si>
  <si>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</si>
  <si>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</si>
  <si>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</si>
  <si>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</si>
  <si>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</si>
  <si>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</si>
  <si>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</si>
  <si>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</si>
  <si>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</si>
  <si>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</si>
  <si>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</si>
  <si>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</si>
  <si>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</si>
  <si>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</si>
  <si>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</si>
  <si>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</si>
  <si>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</si>
  <si>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</si>
  <si>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</si>
  <si>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</si>
  <si>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</si>
  <si>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</si>
  <si>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</si>
  <si>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</si>
  <si>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</si>
  <si>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</si>
  <si>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</si>
  <si>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</si>
  <si>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</si>
  <si>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</si>
  <si>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</si>
  <si>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</si>
  <si>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</si>
  <si>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</si>
  <si>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</si>
  <si>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</si>
  <si>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</si>
  <si>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</si>
  <si>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</si>
  <si>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</si>
  <si>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</si>
  <si>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</si>
  <si>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</si>
  <si>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</si>
  <si>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</si>
  <si>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</si>
  <si>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</si>
  <si>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</si>
  <si>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</si>
  <si>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</si>
  <si>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</si>
  <si>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</si>
  <si>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</si>
  <si>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</si>
  <si>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</si>
  <si>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</si>
  <si>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</si>
  <si>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</si>
  <si>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</si>
  <si>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</si>
  <si>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</si>
  <si>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</si>
  <si>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</si>
  <si>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</si>
  <si>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</si>
  <si>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</si>
  <si>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</si>
  <si>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</si>
  <si>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</si>
  <si>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</si>
  <si>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</si>
  <si>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</si>
  <si>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</si>
  <si>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</si>
  <si>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</si>
  <si>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</si>
  <si>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</si>
  <si>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</si>
  <si>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</si>
  <si>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</si>
  <si>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</si>
  <si>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</si>
  <si>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</si>
  <si>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</si>
  <si>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</si>
  <si>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</si>
  <si>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</si>
  <si>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</si>
  <si>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</si>
  <si>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</si>
  <si>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</si>
  <si>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</si>
  <si>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</si>
  <si>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</si>
  <si>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</si>
  <si>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</si>
  <si>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</si>
  <si>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</si>
  <si>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</si>
  <si>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</si>
  <si>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</si>
  <si>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</si>
  <si>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</si>
  <si>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</si>
  <si>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</si>
  <si>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</si>
  <si>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</si>
  <si>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</si>
  <si>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</si>
  <si>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</si>
  <si>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</si>
  <si>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</si>
  <si>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</si>
  <si>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</si>
  <si>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</si>
  <si>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</si>
  <si>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</si>
  <si>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</si>
  <si>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</si>
  <si>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</si>
  <si>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</si>
  <si>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</si>
  <si>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</si>
  <si>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</si>
  <si>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</si>
  <si>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</si>
  <si>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</si>
  <si>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</si>
  <si>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</si>
  <si>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</si>
  <si>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</si>
  <si>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</si>
  <si>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</si>
  <si>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</si>
  <si>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</si>
  <si>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</si>
  <si>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</si>
  <si>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</si>
  <si>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</si>
  <si>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</si>
  <si>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</si>
  <si>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</si>
  <si>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</si>
  <si>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</si>
  <si>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</si>
  <si>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</si>
  <si>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</si>
  <si>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</si>
  <si>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</si>
  <si>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</si>
  <si>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</si>
  <si>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</si>
  <si>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</si>
  <si>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</si>
  <si>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</si>
  <si>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</si>
  <si>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</si>
  <si>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</si>
  <si>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</si>
  <si>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</si>
  <si>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</si>
  <si>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</si>
  <si>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</si>
  <si>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</si>
  <si>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</si>
  <si>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</si>
  <si>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</si>
  <si>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</si>
  <si>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</si>
  <si>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</si>
  <si>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</si>
  <si>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</si>
  <si>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</si>
  <si>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</si>
  <si>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</si>
  <si>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</si>
  <si>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</si>
  <si>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</si>
  <si>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</si>
  <si>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</si>
  <si>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</si>
  <si>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</si>
  <si>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</si>
  <si>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</si>
  <si>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</si>
  <si>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</si>
  <si>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</si>
  <si>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</si>
  <si>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</si>
  <si>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</si>
  <si>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</si>
  <si>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</si>
  <si>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</si>
  <si>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</si>
  <si>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</si>
  <si>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</si>
  <si>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</si>
  <si>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</si>
  <si>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</si>
  <si>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</si>
  <si>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</si>
  <si>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</si>
  <si>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</si>
  <si>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</si>
  <si>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</si>
  <si>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</si>
  <si>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</si>
  <si>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</si>
  <si>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</si>
  <si>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</si>
  <si>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</si>
  <si>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</si>
  <si>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</si>
  <si>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</si>
  <si>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</si>
  <si>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</si>
  <si>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</si>
  <si>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</si>
  <si>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</si>
  <si>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</si>
  <si>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</si>
  <si>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</si>
  <si>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</si>
  <si>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</si>
  <si>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</si>
  <si>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</si>
  <si>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</si>
  <si>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</si>
  <si>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</si>
  <si>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</si>
  <si>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</si>
  <si>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</si>
  <si>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</si>
  <si>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</si>
  <si>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</si>
  <si>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</si>
  <si>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</si>
  <si>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</si>
  <si>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</si>
  <si>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</si>
  <si>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</si>
  <si>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</si>
  <si>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</si>
  <si>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</si>
  <si>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</si>
  <si>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</si>
  <si>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</si>
  <si>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</si>
  <si>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</si>
  <si>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</si>
  <si>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</si>
  <si>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</si>
  <si>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</si>
  <si>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</si>
  <si>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</si>
  <si>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</si>
  <si>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</si>
  <si>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</si>
  <si>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</si>
  <si>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</si>
  <si>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</si>
  <si>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</si>
  <si>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</si>
  <si>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</si>
  <si>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</si>
  <si>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</si>
  <si>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</si>
  <si>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</si>
  <si>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</si>
  <si>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</si>
  <si>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</si>
  <si>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</si>
  <si>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</si>
  <si>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</si>
  <si>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</si>
  <si>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</si>
  <si>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</si>
  <si>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</si>
  <si>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</si>
  <si>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</si>
  <si>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</si>
  <si>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</si>
  <si>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</si>
  <si>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</si>
  <si>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</si>
  <si>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</si>
  <si>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</si>
  <si>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</si>
  <si>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</si>
  <si>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</si>
  <si>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</si>
  <si>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</si>
  <si>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</si>
  <si>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</si>
  <si>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</si>
  <si>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</si>
  <si>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</si>
  <si>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</si>
  <si>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</si>
  <si>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</si>
  <si>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</si>
  <si>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</si>
  <si>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</si>
  <si>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</si>
  <si>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</si>
  <si>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</si>
  <si>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</si>
  <si>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</si>
  <si>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</si>
  <si>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</si>
  <si>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</si>
  <si>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</si>
  <si>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</si>
  <si>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</si>
  <si>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</si>
  <si>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</si>
  <si>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</si>
  <si>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</si>
  <si>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</si>
  <si>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</si>
  <si>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</si>
  <si>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</si>
  <si>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</si>
  <si>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</si>
  <si>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</si>
  <si>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</si>
  <si>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</si>
  <si>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</si>
  <si>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</si>
  <si>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</si>
  <si>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</si>
  <si>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</si>
  <si>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</si>
  <si>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</si>
  <si>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</si>
  <si>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</si>
  <si>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</si>
  <si>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</si>
  <si>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</si>
  <si>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</si>
  <si>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</si>
  <si>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</si>
  <si>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</si>
  <si>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</si>
  <si>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</si>
  <si>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</si>
  <si>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</si>
  <si>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</si>
  <si>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</si>
  <si>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</si>
  <si>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</si>
  <si>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</si>
  <si>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</si>
  <si>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</si>
  <si>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</si>
  <si>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</si>
  <si>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</si>
  <si>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</si>
  <si>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</si>
  <si>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</si>
  <si>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</si>
  <si>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</si>
  <si>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</si>
  <si>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</si>
  <si>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</si>
  <si>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</si>
  <si>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</si>
  <si>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</si>
  <si>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</si>
  <si>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</si>
  <si>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</si>
  <si>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</si>
  <si>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</si>
  <si>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</si>
  <si>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</si>
  <si>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</si>
  <si>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</si>
  <si>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</si>
  <si>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</si>
  <si>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</si>
  <si>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</si>
  <si>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</si>
  <si>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</si>
  <si>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</si>
  <si>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</si>
  <si>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</si>
  <si>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</si>
  <si>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</si>
  <si>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</si>
  <si>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</si>
  <si>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</si>
  <si>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</si>
  <si>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</si>
  <si>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</si>
  <si>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</si>
  <si>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</si>
  <si>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</si>
  <si>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</si>
  <si>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</si>
  <si>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</si>
  <si>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</si>
  <si>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</si>
  <si>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</si>
  <si>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</si>
  <si>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</si>
  <si>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</si>
  <si>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</si>
  <si>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</si>
  <si>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</si>
  <si>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</si>
  <si>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</si>
  <si>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</si>
  <si>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</si>
  <si>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</si>
  <si>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</si>
  <si>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</si>
  <si>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</si>
  <si>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</si>
  <si>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</si>
  <si>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</si>
  <si>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</si>
  <si>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</si>
  <si>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</si>
  <si>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</si>
  <si>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</si>
  <si>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</si>
  <si>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</si>
  <si>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</si>
  <si>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</si>
  <si>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</si>
  <si>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</si>
  <si>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</si>
  <si>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</si>
  <si>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</si>
  <si>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</si>
  <si>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</si>
  <si>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</si>
  <si>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</si>
  <si>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</si>
  <si>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</si>
  <si>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</si>
  <si>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</si>
  <si>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</si>
  <si>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</si>
  <si>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</si>
  <si>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</si>
  <si>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</si>
  <si>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</si>
  <si>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</si>
  <si>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</si>
  <si>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</si>
  <si>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</si>
  <si>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</si>
  <si>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</si>
  <si>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</si>
  <si>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</si>
  <si>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</si>
  <si>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</si>
  <si>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</si>
  <si>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</si>
  <si>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</si>
  <si>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</si>
  <si>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</si>
  <si>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</si>
  <si>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</si>
  <si>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</si>
  <si>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</si>
  <si>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</si>
  <si>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</si>
  <si>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</si>
  <si>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</si>
  <si>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</si>
  <si>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</si>
  <si>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</si>
  <si>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</si>
  <si>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</si>
  <si>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</si>
  <si>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</si>
  <si>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</si>
  <si>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</si>
  <si>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</si>
  <si>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</si>
  <si>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</si>
  <si>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</si>
  <si>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</si>
  <si>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</si>
  <si>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</si>
  <si>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</si>
  <si>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</si>
  <si>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</si>
  <si>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</si>
  <si>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</si>
  <si>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</si>
  <si>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</si>
  <si>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</si>
  <si>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</si>
  <si>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</si>
  <si>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</si>
  <si>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</si>
  <si>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</si>
  <si>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</si>
  <si>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</si>
  <si>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</si>
  <si>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</si>
  <si>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</si>
  <si>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</si>
  <si>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</si>
  <si>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</si>
  <si>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</si>
  <si>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</si>
  <si>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</si>
  <si>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</si>
  <si>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</si>
  <si>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</si>
  <si>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</si>
  <si>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</si>
  <si>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</si>
  <si>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</si>
  <si>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</si>
  <si>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</si>
  <si>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</si>
  <si>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</si>
  <si>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</si>
  <si>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</si>
  <si>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</si>
  <si>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</si>
  <si>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</si>
  <si>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</si>
  <si>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</si>
  <si>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</si>
  <si>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</si>
  <si>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</si>
  <si>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</si>
  <si>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</si>
  <si>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</si>
  <si>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</si>
  <si>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</si>
  <si>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</si>
  <si>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</si>
  <si>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</si>
  <si>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</si>
  <si>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</si>
  <si>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</si>
  <si>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</si>
  <si>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</si>
  <si>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</si>
  <si>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</si>
  <si>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</si>
  <si>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</si>
  <si>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</si>
  <si>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</si>
  <si>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</si>
  <si>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</si>
  <si>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</si>
  <si>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</si>
  <si>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</si>
  <si>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</si>
  <si>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</si>
  <si>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</si>
  <si>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</si>
  <si>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</si>
  <si>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</si>
  <si>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</si>
  <si>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</si>
  <si>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</si>
  <si>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</si>
  <si>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</si>
  <si>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</si>
  <si>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</si>
  <si>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</si>
  <si>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</si>
  <si>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</si>
  <si>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</si>
  <si>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</si>
  <si>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</si>
  <si>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</si>
  <si>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</si>
  <si>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</si>
  <si>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</si>
  <si>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</si>
  <si>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</si>
  <si>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</si>
  <si>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</si>
  <si>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</si>
  <si>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</si>
  <si>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</si>
  <si>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</si>
  <si>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</si>
  <si>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</si>
  <si>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</si>
  <si>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</si>
  <si>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</si>
  <si>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</si>
  <si>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</si>
  <si>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</si>
  <si>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</si>
  <si>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</si>
  <si>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</si>
  <si>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</si>
  <si>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</si>
  <si>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</si>
  <si>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</si>
  <si>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</si>
  <si>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</si>
  <si>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</si>
  <si>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</si>
  <si>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</si>
  <si>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</si>
  <si>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</si>
  <si>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</si>
  <si>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</si>
  <si>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</si>
  <si>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</si>
  <si>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</si>
  <si>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</si>
  <si>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</si>
  <si>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</si>
  <si>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</si>
  <si>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</si>
  <si>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</si>
  <si>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</si>
  <si>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</si>
  <si>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</si>
  <si>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</si>
  <si>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</si>
  <si>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</si>
  <si>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</si>
  <si>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</si>
  <si>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</si>
  <si>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</si>
  <si>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</si>
  <si>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</si>
  <si>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</si>
  <si>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</si>
  <si>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</si>
  <si>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</si>
  <si>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</si>
  <si>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</si>
  <si>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</si>
  <si>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</si>
  <si>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</si>
  <si>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</si>
  <si>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</si>
  <si>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</si>
  <si>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</si>
  <si>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</si>
  <si>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</si>
  <si>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</si>
  <si>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</si>
  <si>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</si>
  <si>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</si>
  <si>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</si>
  <si>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</si>
  <si>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</si>
  <si>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</si>
  <si>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</si>
  <si>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</si>
  <si>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</si>
  <si>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</si>
  <si>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</si>
  <si>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</si>
  <si>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</si>
  <si>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</si>
  <si>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</si>
  <si>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</si>
  <si>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</si>
  <si>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</si>
  <si>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</si>
  <si>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</si>
  <si>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</si>
  <si>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</si>
  <si>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</si>
  <si>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</si>
  <si>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</si>
  <si>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</si>
  <si>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</si>
  <si>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</si>
  <si>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</si>
  <si>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</si>
  <si>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</si>
  <si>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</si>
  <si>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</si>
  <si>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</si>
  <si>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</si>
  <si>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</si>
  <si>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</si>
  <si>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</si>
  <si>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</si>
  <si>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</si>
  <si>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</si>
  <si>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</si>
  <si>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</si>
  <si>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</si>
  <si>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</si>
  <si>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</si>
  <si>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</si>
  <si>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</si>
  <si>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</si>
  <si>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</si>
  <si>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</si>
  <si>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</si>
  <si>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</si>
  <si>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</si>
  <si>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</si>
  <si>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</si>
  <si>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</si>
  <si>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</si>
  <si>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</si>
  <si>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</si>
  <si>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</si>
  <si>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</si>
  <si>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</si>
  <si>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</si>
  <si>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</si>
  <si>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</si>
  <si>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</si>
  <si>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</si>
  <si>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</si>
  <si>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</si>
  <si>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</si>
  <si>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</si>
  <si>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</si>
  <si>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</si>
  <si>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</si>
  <si>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</si>
  <si>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</si>
  <si>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</si>
  <si>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</si>
  <si>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</si>
  <si>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</si>
  <si>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</si>
  <si>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</si>
  <si>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</si>
  <si>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</si>
  <si>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</si>
  <si>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</si>
  <si>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</si>
  <si>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</si>
  <si>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</si>
  <si>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</si>
  <si>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</si>
  <si>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</si>
  <si>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</si>
  <si>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</si>
  <si>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</si>
  <si>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</si>
  <si>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</si>
  <si>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</si>
  <si>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</si>
  <si>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</si>
  <si>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</si>
  <si>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</si>
  <si>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</si>
  <si>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</si>
  <si>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</si>
  <si>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</si>
  <si>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</si>
  <si>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</si>
  <si>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</si>
  <si>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</si>
  <si>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</si>
  <si>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</si>
  <si>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</si>
  <si>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</si>
  <si>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</si>
  <si>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</si>
  <si>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</si>
  <si>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</si>
  <si>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</si>
  <si>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</si>
  <si>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</si>
  <si>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</si>
  <si>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</si>
  <si>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</si>
  <si>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</si>
  <si>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</si>
  <si>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</si>
  <si>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</si>
  <si>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</si>
  <si>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</si>
  <si>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</si>
  <si>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</si>
  <si>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</si>
  <si>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</si>
  <si>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</si>
  <si>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</si>
  <si>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</si>
  <si>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</si>
  <si>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</si>
  <si>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</si>
  <si>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</si>
  <si>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</si>
  <si>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</si>
  <si>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</si>
  <si>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</si>
  <si>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</si>
  <si>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</si>
  <si>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</si>
  <si>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</si>
  <si>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</si>
  <si>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</si>
  <si>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</si>
  <si>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</si>
  <si>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</si>
  <si>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</si>
  <si>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</si>
  <si>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</si>
  <si>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</si>
  <si>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</si>
  <si>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</si>
  <si>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</si>
  <si>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</si>
  <si>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</si>
  <si>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</si>
  <si>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</si>
  <si>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</si>
  <si>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</si>
  <si>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</si>
  <si>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</si>
  <si>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</si>
  <si>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</si>
  <si>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</si>
  <si>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</si>
  <si>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</si>
  <si>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</si>
  <si>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</si>
  <si>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</si>
  <si>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</si>
  <si>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</si>
  <si>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</si>
  <si>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</si>
  <si>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</si>
  <si>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</si>
  <si>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</si>
  <si>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</si>
  <si>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</si>
  <si>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</si>
  <si>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</si>
  <si>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</si>
  <si>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</si>
  <si>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</si>
  <si>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</si>
  <si>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</si>
  <si>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</si>
  <si>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</si>
  <si>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</si>
  <si>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</si>
  <si>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</si>
  <si>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</si>
  <si>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</si>
  <si>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</si>
  <si>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</si>
  <si>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</si>
  <si>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</si>
  <si>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</si>
  <si>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</si>
  <si>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</si>
  <si>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</si>
  <si>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</si>
  <si>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</si>
  <si>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</si>
  <si>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</si>
  <si>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</si>
  <si>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</si>
  <si>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</si>
  <si>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</si>
  <si>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</si>
  <si>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</si>
  <si>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</si>
  <si>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</si>
  <si>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</si>
  <si>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</si>
  <si>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</si>
  <si>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</si>
  <si>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</si>
  <si>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</si>
  <si>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</si>
  <si>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</si>
  <si>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</si>
  <si>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</si>
  <si>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</si>
  <si>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</si>
  <si>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</si>
  <si>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</si>
  <si>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</si>
  <si>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</si>
  <si>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</si>
  <si>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</si>
  <si>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</si>
  <si>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</si>
  <si>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</si>
  <si>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</si>
  <si>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</si>
  <si>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</si>
  <si>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</si>
  <si>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</si>
  <si>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</si>
  <si>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</si>
  <si>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</si>
  <si>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</si>
  <si>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</si>
  <si>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</si>
  <si>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</si>
  <si>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</si>
  <si>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</si>
  <si>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</si>
  <si>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</si>
  <si>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</si>
  <si>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</si>
  <si>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</si>
  <si>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</si>
  <si>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</si>
  <si>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</si>
  <si>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</si>
  <si>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</si>
  <si>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</si>
  <si>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</si>
  <si>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</si>
  <si>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</si>
  <si>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</si>
  <si>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</si>
  <si>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</si>
  <si>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</si>
  <si>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</si>
  <si>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</si>
  <si>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</si>
  <si>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</si>
  <si>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</si>
  <si>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</si>
  <si>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</si>
  <si>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</si>
  <si>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</si>
  <si>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</si>
  <si>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</si>
  <si>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</si>
  <si>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</si>
  <si>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</si>
  <si>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</si>
  <si>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</si>
  <si>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</si>
  <si>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</si>
  <si>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</si>
  <si>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</si>
  <si>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</si>
  <si>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</si>
  <si>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</si>
  <si>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</si>
  <si>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</si>
  <si>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</si>
  <si>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</si>
  <si>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</si>
  <si>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</si>
  <si>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</si>
  <si>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</si>
  <si>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</si>
  <si>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</si>
  <si>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</si>
  <si>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</si>
  <si>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</si>
  <si>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</si>
  <si>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</si>
  <si>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</si>
  <si>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</si>
  <si>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</si>
  <si>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</si>
  <si>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</si>
  <si>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</si>
  <si>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</si>
  <si>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</si>
  <si>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</si>
  <si>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</si>
  <si>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</si>
  <si>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</si>
  <si>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</si>
  <si>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</si>
  <si>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</si>
  <si>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</si>
  <si>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</si>
  <si>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</si>
  <si>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</si>
  <si>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</si>
  <si>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</si>
  <si>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</si>
  <si>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</si>
  <si>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</si>
  <si>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</si>
  <si>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</si>
  <si>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</si>
  <si>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</si>
  <si>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</si>
  <si>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</si>
  <si>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</si>
  <si>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</si>
  <si>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</si>
  <si>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</si>
  <si>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</si>
  <si>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</si>
  <si>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</si>
  <si>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</si>
  <si>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</si>
  <si>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</si>
  <si>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</si>
  <si>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</si>
  <si>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</si>
  <si>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</si>
  <si>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</si>
  <si>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</si>
  <si>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</si>
  <si>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</si>
  <si>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</si>
  <si>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</si>
  <si>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</si>
  <si>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</si>
  <si>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</si>
  <si>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</si>
  <si>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</si>
  <si>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</si>
  <si>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</si>
  <si>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</si>
  <si>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</si>
  <si>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</si>
  <si>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</si>
  <si>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</si>
  <si>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</si>
  <si>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</si>
  <si>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</si>
  <si>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</si>
  <si>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</si>
  <si>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</si>
  <si>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</si>
  <si>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</si>
  <si>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</si>
  <si>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</si>
  <si>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</si>
  <si>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</si>
  <si>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</si>
  <si>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</si>
  <si>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</si>
  <si>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</si>
  <si>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</si>
  <si>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</si>
  <si>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</si>
  <si>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</si>
  <si>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</si>
  <si>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</si>
  <si>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</si>
  <si>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</si>
  <si>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</si>
  <si>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</si>
  <si>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</si>
  <si>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</si>
  <si>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</si>
  <si>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</si>
  <si>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</si>
  <si>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</si>
  <si>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</si>
  <si>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</si>
  <si>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</si>
  <si>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</si>
  <si>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</si>
  <si>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</si>
  <si>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</si>
  <si>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</si>
  <si>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</si>
  <si>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</si>
  <si>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</si>
  <si>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</si>
  <si>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</si>
  <si>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</si>
  <si>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</si>
  <si>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</si>
  <si>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</si>
  <si>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</si>
  <si>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</si>
  <si>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</si>
  <si>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</si>
  <si>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</si>
  <si>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</si>
  <si>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</si>
  <si>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</si>
  <si>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</si>
  <si>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</si>
  <si>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</si>
  <si>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</si>
  <si>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</si>
  <si>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</si>
  <si>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</si>
  <si>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</si>
  <si>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</si>
  <si>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</si>
  <si>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</si>
  <si>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</si>
  <si>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</si>
  <si>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</si>
  <si>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</si>
  <si>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</si>
  <si>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</si>
  <si>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</si>
  <si>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</si>
  <si>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</si>
  <si>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</si>
  <si>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</si>
  <si>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</si>
  <si>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</si>
  <si>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</si>
  <si>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</si>
  <si>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</si>
  <si>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</si>
  <si>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</si>
  <si>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</si>
  <si>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</si>
  <si>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</si>
  <si>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</si>
  <si>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</si>
  <si>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</si>
  <si>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</si>
  <si>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</si>
  <si>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</si>
  <si>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</si>
  <si>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</si>
  <si>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</si>
  <si>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</si>
  <si>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</si>
  <si>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</si>
  <si>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</si>
  <si>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</si>
  <si>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</si>
  <si>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</si>
  <si>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</si>
  <si>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</si>
  <si>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</si>
  <si>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</si>
  <si>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</si>
  <si>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</si>
  <si>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</si>
  <si>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</si>
  <si>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</si>
  <si>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</si>
  <si>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</si>
  <si>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</si>
  <si>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</si>
  <si>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</si>
  <si>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</si>
  <si>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</si>
  <si>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</si>
  <si>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2021-11-50000003</t>
  </si>
  <si>
    <t>SORAYA GONZALEZ CIFUENTES</t>
  </si>
  <si>
    <t>CRA 136A 133 40</t>
  </si>
  <si>
    <t>6906600 Ext 104 - 3126833255- 3133270469</t>
  </si>
  <si>
    <t>fundacion@celestinfreinet.edu.co</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</si>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</sst>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196</v>
      </c>
      <c r="K20" s="148">
        <v>2399336302</v>
      </c>
      <c r="L20" s="149"/>
      <c r="M20" s="149">
        <v>44561</v>
      </c>
      <c r="N20" s="133">
        <f>+(M20-L20)/30</f>
        <v>1485.3666666666666</v>
      </c>
      <c r="O20" s="136"/>
      <c r="U20" s="132"/>
      <c r="V20" s="105">
        <f ca="1">NOW()</f>
        <v>44193.965175578705</v>
      </c>
      <c r="W20" s="105">
        <f ca="1">NOW()</f>
        <v>44193.965175578705</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2688</v>
      </c>
      <c r="E114" s="176">
        <v>43887</v>
      </c>
      <c r="F114" s="176">
        <v>44196</v>
      </c>
      <c r="G114" s="157">
        <f>IF(AND(E114&lt;&gt;"",F114&lt;&gt;""),((F114-E114)/30),"")</f>
        <v>10.3</v>
      </c>
      <c r="H114" s="177" t="s">
        <v>2691</v>
      </c>
      <c r="I114" s="120" t="s">
        <v>1156</v>
      </c>
      <c r="J114" s="120" t="s">
        <v>198</v>
      </c>
      <c r="K114" s="122">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2689</v>
      </c>
      <c r="E115" s="176">
        <v>43922</v>
      </c>
      <c r="F115" s="176">
        <v>44165</v>
      </c>
      <c r="G115" s="157">
        <f t="shared" ref="G115:G116" si="4">IF(AND(E115&lt;&gt;"",F115&lt;&gt;""),((F115-E115)/30),"")</f>
        <v>8.1</v>
      </c>
      <c r="H115" s="177" t="s">
        <v>2692</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2690</v>
      </c>
      <c r="E116" s="143">
        <v>44166</v>
      </c>
      <c r="F116" s="143">
        <v>44773</v>
      </c>
      <c r="G116" s="157">
        <f t="shared" si="4"/>
        <v>20.233333333333334</v>
      </c>
      <c r="H116" s="181" t="s">
        <v>2693</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2684</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0" t="s">
        <v>2685</v>
      </c>
      <c r="J211" s="27" t="s">
        <v>2622</v>
      </c>
      <c r="K211" s="180" t="s">
        <v>2685</v>
      </c>
      <c r="L211" s="21"/>
      <c r="M211" s="21"/>
      <c r="N211" s="21"/>
      <c r="O211" s="8"/>
    </row>
    <row r="212" spans="1:15" x14ac:dyDescent="0.25">
      <c r="A212" s="9"/>
      <c r="B212" s="27" t="s">
        <v>2619</v>
      </c>
      <c r="C212" s="145" t="s">
        <v>2684</v>
      </c>
      <c r="D212" s="21"/>
      <c r="G212" s="27" t="s">
        <v>2621</v>
      </c>
      <c r="H212" s="180" t="s">
        <v>2686</v>
      </c>
      <c r="J212" s="27" t="s">
        <v>2623</v>
      </c>
      <c r="K212" s="124"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a65d333d-5b59-4810-bc94-b80d9325abbc"/>
    <ds:schemaRef ds:uri="http://schemas.microsoft.com/office/2006/documentManagement/type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2020-12-28T22:05:21Z</cp:lastPrinted>
  <dcterms:created xsi:type="dcterms:W3CDTF">2020-10-14T21:57:42Z</dcterms:created>
  <dcterms:modified xsi:type="dcterms:W3CDTF">2020-12-29T04:09:52Z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