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 N T\Desktop\NARIÑO\"/>
    </mc:Choice>
  </mc:AlternateContent>
  <bookViews>
    <workbookView xWindow="-15" yWindow="-15" windowWidth="28860" windowHeight="469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<sst xmlns="http://schemas.openxmlformats.org/spreadsheetml/2006/main" count="3272" uniqueCount="2746">
  <si>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</si>
  <si>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</si>
  <si>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</si>
  <si>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</si>
  <si>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</si>
  <si>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</si>
  <si>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</si>
  <si>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</si>
  <si>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</si>
  <si>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</si>
  <si>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</si>
  <si>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</si>
  <si>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</si>
  <si>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</si>
  <si>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</si>
  <si>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</si>
  <si>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</si>
  <si>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</si>
  <si>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</si>
  <si>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</si>
  <si>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</si>
  <si>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</si>
  <si>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</si>
  <si>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</si>
  <si>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</si>
  <si>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</si>
  <si>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</si>
  <si>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</si>
  <si>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</si>
  <si>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</si>
  <si>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</si>
  <si>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</si>
  <si>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</si>
  <si>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</si>
  <si>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</si>
  <si>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</si>
  <si>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</si>
  <si>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</si>
  <si>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</si>
  <si>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</si>
  <si>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</si>
  <si>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</si>
  <si>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</si>
  <si>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</si>
  <si>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</si>
  <si>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</si>
  <si>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</si>
  <si>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</si>
  <si>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</si>
  <si>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</si>
  <si>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</si>
  <si>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</si>
  <si>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</si>
  <si>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</si>
  <si>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</si>
  <si>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</si>
  <si>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</si>
  <si>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</si>
  <si>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</si>
  <si>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</si>
  <si>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</si>
  <si>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</si>
  <si>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</si>
  <si>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</si>
  <si>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</si>
  <si>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</si>
  <si>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</si>
  <si>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</si>
  <si>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</si>
  <si>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</si>
  <si>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</si>
  <si>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</si>
  <si>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</si>
  <si>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</si>
  <si>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</si>
  <si>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</si>
  <si>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</si>
  <si>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</si>
  <si>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</si>
  <si>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</si>
  <si>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</si>
  <si>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</si>
  <si>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</si>
  <si>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</si>
  <si>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</si>
  <si>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</si>
  <si>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</si>
  <si>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</si>
  <si>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</si>
  <si>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</si>
  <si>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</si>
  <si>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</si>
  <si>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</si>
  <si>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</si>
  <si>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</si>
  <si>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</si>
  <si>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</si>
  <si>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</si>
  <si>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</si>
  <si>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</si>
  <si>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</si>
  <si>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</si>
  <si>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</si>
  <si>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</si>
  <si>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</si>
  <si>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</si>
  <si>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</si>
  <si>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</si>
  <si>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</si>
  <si>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</si>
  <si>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</si>
  <si>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</si>
  <si>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</si>
  <si>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</si>
  <si>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</si>
  <si>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</si>
  <si>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</si>
  <si>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</si>
  <si>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</si>
  <si>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</si>
  <si>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</si>
  <si>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</si>
  <si>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</si>
  <si>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</si>
  <si>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</si>
  <si>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</si>
  <si>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</si>
  <si>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</si>
  <si>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</si>
  <si>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</si>
  <si>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</si>
  <si>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</si>
  <si>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</si>
  <si>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</si>
  <si>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</si>
  <si>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</si>
  <si>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</si>
  <si>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</si>
  <si>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</si>
  <si>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</si>
  <si>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</si>
  <si>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</si>
  <si>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</si>
  <si>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</si>
  <si>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</si>
  <si>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</si>
  <si>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</si>
  <si>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</si>
  <si>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</si>
  <si>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</si>
  <si>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</si>
  <si>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</si>
  <si>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</si>
  <si>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</si>
  <si>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</si>
  <si>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</si>
  <si>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</si>
  <si>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</si>
  <si>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</si>
  <si>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</si>
  <si>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</si>
  <si>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</si>
  <si>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</si>
  <si>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</si>
  <si>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</si>
  <si>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</si>
  <si>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</si>
  <si>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</si>
  <si>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</si>
  <si>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</si>
  <si>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</si>
  <si>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</si>
  <si>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</si>
  <si>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</si>
  <si>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</si>
  <si>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</si>
  <si>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</si>
  <si>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</si>
  <si>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</si>
  <si>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</si>
  <si>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</si>
  <si>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</si>
  <si>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</si>
  <si>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</si>
  <si>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</si>
  <si>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</si>
  <si>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</si>
  <si>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</si>
  <si>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</si>
  <si>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</si>
  <si>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</si>
  <si>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</si>
  <si>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</si>
  <si>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</si>
  <si>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</si>
  <si>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</si>
  <si>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</si>
  <si>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</si>
  <si>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</si>
  <si>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</si>
  <si>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</si>
  <si>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</si>
  <si>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</si>
  <si>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</si>
  <si>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</si>
  <si>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</si>
  <si>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</si>
  <si>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</si>
  <si>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</si>
  <si>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</si>
  <si>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</si>
  <si>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</si>
  <si>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</si>
  <si>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</si>
  <si>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</si>
  <si>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</si>
  <si>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</si>
  <si>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</si>
  <si>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</si>
  <si>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</si>
  <si>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</si>
  <si>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</si>
  <si>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</si>
  <si>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</si>
  <si>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</si>
  <si>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</si>
  <si>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</si>
  <si>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</si>
  <si>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</si>
  <si>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</si>
  <si>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</si>
  <si>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</si>
  <si>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</si>
  <si>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</si>
  <si>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</si>
  <si>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</si>
  <si>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</si>
  <si>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</si>
  <si>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</si>
  <si>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</si>
  <si>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</si>
  <si>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</si>
  <si>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</si>
  <si>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</si>
  <si>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</si>
  <si>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</si>
  <si>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</si>
  <si>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</si>
  <si>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</si>
  <si>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</si>
  <si>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</si>
  <si>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</si>
  <si>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</si>
  <si>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</si>
  <si>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</si>
  <si>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</si>
  <si>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</si>
  <si>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</si>
  <si>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</si>
  <si>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</si>
  <si>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</si>
  <si>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</si>
  <si>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</si>
  <si>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</si>
  <si>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</si>
  <si>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</si>
  <si>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</si>
  <si>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</si>
  <si>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</si>
  <si>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</si>
  <si>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</si>
  <si>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</si>
  <si>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</si>
  <si>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</si>
  <si>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</si>
  <si>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</si>
  <si>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</si>
  <si>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</si>
  <si>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</si>
  <si>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</si>
  <si>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</si>
  <si>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</si>
  <si>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</si>
  <si>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</si>
  <si>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</si>
  <si>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</si>
  <si>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</si>
  <si>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</si>
  <si>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</si>
  <si>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</si>
  <si>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</si>
  <si>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</si>
  <si>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</si>
  <si>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</si>
  <si>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</si>
  <si>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</si>
  <si>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</si>
  <si>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</si>
  <si>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</si>
  <si>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</si>
  <si>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</si>
  <si>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</si>
  <si>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</si>
  <si>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</si>
  <si>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</si>
  <si>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</si>
  <si>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</si>
  <si>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</si>
  <si>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</si>
  <si>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</si>
  <si>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</si>
  <si>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</si>
  <si>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</si>
  <si>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</si>
  <si>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</si>
  <si>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</si>
  <si>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</si>
  <si>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</si>
  <si>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</si>
  <si>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</si>
  <si>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</si>
  <si>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</si>
  <si>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</si>
  <si>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</si>
  <si>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</si>
  <si>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</si>
  <si>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</si>
  <si>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</si>
  <si>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</si>
  <si>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</si>
  <si>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</si>
  <si>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</si>
  <si>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</si>
  <si>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</si>
  <si>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</si>
  <si>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</si>
  <si>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</si>
  <si>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</si>
  <si>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</si>
  <si>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</si>
  <si>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</si>
  <si>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</si>
  <si>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</si>
  <si>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</si>
  <si>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</si>
  <si>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</si>
  <si>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</si>
  <si>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</si>
  <si>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</si>
  <si>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</si>
  <si>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</si>
  <si>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</si>
  <si>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</si>
  <si>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</si>
  <si>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</si>
  <si>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</si>
  <si>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</si>
  <si>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</si>
  <si>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</si>
  <si>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</si>
  <si>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</si>
  <si>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</si>
  <si>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</si>
  <si>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</si>
  <si>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</si>
  <si>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</si>
  <si>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</si>
  <si>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</si>
  <si>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</si>
  <si>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</si>
  <si>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</si>
  <si>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</si>
  <si>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</si>
  <si>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</si>
  <si>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</si>
  <si>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</si>
  <si>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</si>
  <si>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</si>
  <si>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</si>
  <si>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</si>
  <si>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</si>
  <si>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</si>
  <si>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</si>
  <si>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</si>
  <si>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</si>
  <si>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</si>
  <si>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</si>
  <si>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</si>
  <si>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</si>
  <si>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</si>
  <si>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</si>
  <si>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</si>
  <si>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</si>
  <si>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</si>
  <si>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</si>
  <si>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</si>
  <si>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</si>
  <si>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</si>
  <si>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</si>
  <si>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</si>
  <si>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</si>
  <si>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</si>
  <si>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</si>
  <si>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</si>
  <si>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</si>
  <si>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</si>
  <si>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</si>
  <si>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</si>
  <si>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</si>
  <si>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</si>
  <si>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</si>
  <si>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</si>
  <si>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</si>
  <si>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</si>
  <si>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</si>
  <si>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</si>
  <si>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</si>
  <si>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</si>
  <si>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</si>
  <si>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</si>
  <si>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</si>
  <si>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</si>
  <si>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</si>
  <si>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</si>
  <si>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</si>
  <si>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</si>
  <si>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</si>
  <si>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</si>
  <si>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</si>
  <si>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</si>
  <si>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</si>
  <si>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</si>
  <si>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</si>
  <si>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</si>
  <si>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</si>
  <si>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</si>
  <si>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</si>
  <si>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</si>
  <si>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</si>
  <si>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</si>
  <si>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</si>
  <si>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</si>
  <si>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</si>
  <si>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</si>
  <si>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</si>
  <si>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</si>
  <si>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</si>
  <si>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</si>
  <si>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</si>
  <si>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</si>
  <si>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</si>
  <si>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</si>
  <si>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</si>
  <si>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</si>
  <si>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</si>
  <si>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</si>
  <si>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</si>
  <si>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</si>
  <si>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</si>
  <si>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</si>
  <si>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</si>
  <si>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</si>
  <si>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</si>
  <si>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</si>
  <si>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</si>
  <si>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</si>
  <si>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</si>
  <si>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</si>
  <si>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</si>
  <si>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</si>
  <si>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</si>
  <si>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</si>
  <si>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</si>
  <si>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</si>
  <si>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</si>
  <si>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</si>
  <si>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</si>
  <si>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</si>
  <si>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</si>
  <si>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</si>
  <si>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</si>
  <si>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</si>
  <si>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</si>
  <si>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</si>
  <si>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</si>
  <si>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</si>
  <si>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</si>
  <si>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</si>
  <si>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</si>
  <si>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</si>
  <si>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</si>
  <si>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</si>
  <si>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</si>
  <si>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</si>
  <si>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</si>
  <si>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</si>
  <si>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</si>
  <si>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</si>
  <si>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</si>
  <si>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</si>
  <si>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</si>
  <si>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</si>
  <si>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</si>
  <si>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</si>
  <si>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</si>
  <si>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</si>
  <si>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</si>
  <si>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</si>
  <si>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</si>
  <si>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</si>
  <si>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</si>
  <si>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</si>
  <si>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</si>
  <si>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</si>
  <si>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</si>
  <si>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</si>
  <si>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</si>
  <si>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</si>
  <si>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</si>
  <si>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</si>
  <si>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</si>
  <si>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</si>
  <si>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</si>
  <si>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</si>
  <si>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</si>
  <si>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</si>
  <si>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</si>
  <si>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</si>
  <si>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</si>
  <si>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</si>
  <si>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</si>
  <si>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</si>
  <si>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</si>
  <si>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</si>
  <si>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</si>
  <si>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</si>
  <si>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</si>
  <si>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</si>
  <si>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</si>
  <si>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</si>
  <si>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</si>
  <si>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</si>
  <si>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</si>
  <si>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</si>
  <si>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</si>
  <si>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</si>
  <si>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</si>
  <si>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</si>
  <si>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</si>
  <si>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</si>
  <si>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</si>
  <si>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</si>
  <si>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</si>
  <si>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</si>
  <si>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</si>
  <si>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</si>
  <si>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</si>
  <si>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</si>
  <si>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</si>
  <si>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</si>
  <si>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</si>
  <si>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</si>
  <si>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</si>
  <si>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</si>
  <si>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</si>
  <si>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</si>
  <si>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</si>
  <si>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</si>
  <si>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</si>
  <si>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</si>
  <si>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</si>
  <si>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</si>
  <si>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</si>
  <si>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</si>
  <si>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</si>
  <si>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</si>
  <si>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</si>
  <si>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</si>
  <si>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</si>
  <si>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</si>
  <si>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</si>
  <si>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</si>
  <si>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</si>
  <si>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</si>
  <si>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</si>
  <si>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</si>
  <si>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</si>
  <si>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</si>
  <si>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</si>
  <si>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</si>
  <si>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</si>
  <si>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</si>
  <si>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</si>
  <si>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</si>
  <si>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</si>
  <si>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</si>
  <si>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</si>
  <si>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</si>
  <si>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</si>
  <si>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</si>
  <si>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</si>
  <si>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</si>
  <si>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</si>
  <si>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</si>
  <si>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</si>
  <si>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</si>
  <si>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</si>
  <si>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</si>
  <si>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</si>
  <si>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</si>
  <si>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</si>
  <si>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</si>
  <si>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</si>
  <si>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</si>
  <si>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</si>
  <si>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</si>
  <si>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</si>
  <si>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</si>
  <si>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</si>
  <si>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</si>
  <si>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</si>
  <si>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</si>
  <si>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</si>
  <si>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</si>
  <si>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</si>
  <si>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</si>
  <si>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</si>
  <si>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</si>
  <si>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</si>
  <si>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</si>
  <si>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</si>
  <si>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</si>
  <si>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</si>
  <si>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</si>
  <si>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</si>
  <si>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</si>
  <si>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</si>
  <si>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</si>
  <si>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</si>
  <si>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</si>
  <si>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</si>
  <si>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</si>
  <si>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</si>
  <si>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</si>
  <si>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</si>
  <si>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</si>
  <si>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</si>
  <si>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</si>
  <si>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</si>
  <si>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</si>
  <si>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</si>
  <si>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</si>
  <si>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</si>
  <si>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</si>
  <si>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</si>
  <si>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</si>
  <si>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</si>
  <si>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</si>
  <si>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</si>
  <si>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</si>
  <si>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</si>
  <si>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</si>
  <si>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</si>
  <si>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</si>
  <si>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</si>
  <si>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</si>
  <si>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</si>
  <si>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</si>
  <si>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</si>
  <si>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</si>
  <si>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</si>
  <si>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</si>
  <si>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</si>
  <si>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</si>
  <si>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</si>
  <si>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</si>
  <si>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</si>
  <si>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</si>
  <si>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</si>
  <si>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</si>
  <si>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</si>
  <si>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</si>
  <si>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</si>
  <si>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</si>
  <si>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</si>
  <si>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</si>
  <si>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</si>
  <si>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</si>
  <si>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</si>
  <si>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</si>
  <si>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</si>
  <si>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</si>
  <si>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</si>
  <si>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</si>
  <si>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</si>
  <si>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</si>
  <si>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</si>
  <si>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</si>
  <si>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</si>
  <si>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</si>
  <si>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</si>
  <si>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</si>
  <si>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</si>
  <si>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</si>
  <si>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</si>
  <si>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</si>
  <si>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</si>
  <si>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</si>
  <si>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</si>
  <si>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</si>
  <si>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</si>
  <si>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</si>
  <si>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</si>
  <si>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</si>
  <si>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</si>
  <si>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</si>
  <si>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</si>
  <si>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</si>
  <si>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</si>
  <si>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</si>
  <si>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</si>
  <si>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</si>
  <si>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</si>
  <si>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</si>
  <si>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</si>
  <si>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</si>
  <si>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</si>
  <si>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</si>
  <si>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</si>
  <si>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</si>
  <si>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</si>
  <si>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</si>
  <si>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</si>
  <si>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</si>
  <si>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</si>
  <si>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</si>
  <si>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</si>
  <si>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</si>
  <si>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</si>
  <si>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</si>
  <si>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</si>
  <si>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</si>
  <si>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</si>
  <si>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</si>
  <si>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</si>
  <si>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</si>
  <si>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</si>
  <si>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</si>
  <si>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</si>
  <si>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</si>
  <si>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</si>
  <si>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</si>
  <si>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</si>
  <si>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</si>
  <si>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</si>
  <si>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</si>
  <si>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</si>
  <si>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</si>
  <si>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</si>
  <si>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</si>
  <si>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</si>
  <si>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</si>
  <si>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</si>
  <si>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</si>
  <si>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</si>
  <si>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</si>
  <si>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</si>
  <si>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</si>
  <si>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</si>
  <si>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</si>
  <si>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</si>
  <si>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</si>
  <si>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</si>
  <si>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</si>
  <si>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</si>
  <si>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</si>
  <si>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</si>
  <si>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</si>
  <si>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</si>
  <si>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</si>
  <si>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</si>
  <si>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</si>
  <si>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</si>
  <si>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</si>
  <si>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</si>
  <si>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</si>
  <si>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</si>
  <si>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</si>
  <si>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</si>
  <si>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</si>
  <si>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</si>
  <si>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</si>
  <si>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</si>
  <si>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</si>
  <si>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</si>
  <si>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</si>
  <si>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</si>
  <si>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</si>
  <si>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</si>
  <si>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</si>
  <si>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</si>
  <si>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</si>
  <si>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</si>
  <si>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</si>
  <si>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</si>
  <si>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</si>
  <si>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</si>
  <si>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</si>
  <si>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</si>
  <si>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</si>
  <si>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</si>
  <si>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</si>
  <si>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</si>
  <si>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</si>
  <si>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</si>
  <si>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</si>
  <si>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</si>
  <si>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</si>
  <si>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</si>
  <si>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</si>
  <si>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</si>
  <si>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</si>
  <si>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</si>
  <si>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</si>
  <si>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</si>
  <si>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</si>
  <si>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</si>
  <si>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</si>
  <si>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</si>
  <si>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</si>
  <si>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</si>
  <si>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</si>
  <si>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</si>
  <si>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</si>
  <si>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</si>
  <si>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</si>
  <si>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</si>
  <si>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</si>
  <si>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</si>
  <si>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</si>
  <si>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</si>
  <si>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</si>
  <si>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</si>
  <si>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</si>
  <si>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</si>
  <si>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</si>
  <si>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</si>
  <si>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</si>
  <si>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</si>
  <si>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</si>
  <si>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</si>
  <si>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</si>
  <si>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</si>
  <si>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</si>
  <si>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</si>
  <si>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</si>
  <si>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</si>
  <si>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</si>
  <si>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</si>
  <si>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</si>
  <si>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</si>
  <si>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</si>
  <si>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</si>
  <si>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</si>
  <si>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</si>
  <si>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</si>
  <si>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</si>
  <si>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</si>
  <si>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</si>
  <si>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</si>
  <si>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</si>
  <si>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</si>
  <si>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</si>
  <si>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</si>
  <si>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</si>
  <si>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</si>
  <si>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</si>
  <si>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</si>
  <si>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</si>
  <si>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</si>
  <si>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</si>
  <si>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</si>
  <si>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</si>
  <si>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</si>
  <si>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</si>
  <si>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</si>
  <si>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</si>
  <si>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</si>
  <si>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</si>
  <si>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</si>
  <si>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</si>
  <si>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</si>
  <si>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</si>
  <si>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</si>
  <si>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</si>
  <si>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</si>
  <si>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</si>
  <si>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</si>
  <si>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</si>
  <si>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</si>
  <si>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</si>
  <si>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</si>
  <si>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</si>
  <si>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</si>
  <si>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</si>
  <si>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</si>
  <si>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</si>
  <si>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</si>
  <si>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</si>
  <si>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</si>
  <si>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</si>
  <si>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</si>
  <si>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</si>
  <si>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</si>
  <si>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</si>
  <si>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</si>
  <si>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</si>
  <si>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</si>
  <si>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</si>
  <si>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</si>
  <si>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</si>
  <si>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</si>
  <si>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</si>
  <si>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</si>
  <si>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</si>
  <si>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</si>
  <si>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</si>
  <si>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</si>
  <si>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</si>
  <si>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</si>
  <si>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</si>
  <si>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</si>
  <si>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</si>
  <si>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</si>
  <si>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</si>
  <si>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</si>
  <si>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</si>
  <si>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</si>
  <si>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</si>
  <si>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</si>
  <si>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</si>
  <si>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</si>
  <si>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</si>
  <si>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</si>
  <si>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</si>
  <si>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</si>
  <si>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</si>
  <si>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</si>
  <si>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</si>
  <si>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</si>
  <si>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</si>
  <si>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</si>
  <si>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</si>
  <si>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</si>
  <si>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</si>
  <si>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</si>
  <si>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</si>
  <si>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</si>
  <si>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</si>
  <si>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</si>
  <si>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</si>
  <si>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</si>
  <si>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</si>
  <si>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</si>
  <si>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</si>
  <si>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</si>
  <si>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</si>
  <si>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</si>
  <si>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</si>
  <si>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</si>
  <si>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</si>
  <si>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</si>
  <si>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</si>
  <si>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</si>
  <si>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</si>
  <si>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</si>
  <si>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</si>
  <si>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</si>
  <si>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</si>
  <si>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</si>
  <si>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</si>
  <si>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</si>
  <si>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</si>
  <si>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</si>
  <si>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</si>
  <si>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</si>
  <si>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</si>
  <si>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</si>
  <si>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</si>
  <si>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</si>
  <si>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</si>
  <si>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</si>
  <si>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</si>
  <si>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</si>
  <si>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</si>
  <si>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</si>
  <si>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</si>
  <si>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</si>
  <si>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</si>
  <si>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</si>
  <si>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</si>
  <si>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</si>
  <si>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</si>
  <si>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</si>
  <si>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</si>
  <si>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</si>
  <si>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</si>
  <si>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</si>
  <si>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</si>
  <si>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</si>
  <si>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</si>
  <si>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</si>
  <si>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</si>
  <si>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</si>
  <si>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</si>
  <si>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</si>
  <si>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</si>
  <si>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</si>
  <si>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</si>
  <si>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</si>
  <si>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</si>
  <si>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</si>
  <si>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</si>
  <si>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</si>
  <si>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</si>
  <si>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</si>
  <si>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</si>
  <si>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</si>
  <si>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</si>
  <si>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</si>
  <si>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</si>
  <si>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</si>
  <si>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</si>
  <si>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</si>
  <si>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</si>
  <si>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</si>
  <si>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</si>
  <si>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</si>
  <si>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</si>
  <si>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</si>
  <si>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</si>
  <si>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</si>
  <si>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</si>
  <si>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</si>
  <si>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</si>
  <si>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</si>
  <si>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</si>
  <si>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</si>
  <si>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</si>
  <si>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</si>
  <si>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</si>
  <si>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</si>
  <si>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</si>
  <si>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</si>
  <si>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</si>
  <si>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</si>
  <si>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</si>
  <si>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</si>
  <si>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</si>
  <si>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</si>
  <si>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</si>
  <si>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</si>
  <si>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</si>
  <si>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</si>
  <si>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</si>
  <si>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</si>
  <si>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</si>
  <si>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</si>
  <si>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</si>
  <si>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</si>
  <si>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</si>
  <si>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</si>
  <si>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</si>
  <si>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</si>
  <si>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</si>
  <si>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</si>
  <si>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</si>
  <si>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</si>
  <si>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</si>
  <si>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</si>
  <si>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</si>
  <si>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</si>
  <si>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</si>
  <si>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</si>
  <si>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</si>
  <si>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</si>
  <si>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</si>
  <si>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</si>
  <si>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</si>
  <si>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</si>
  <si>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</si>
  <si>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</si>
  <si>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</si>
  <si>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</si>
  <si>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</si>
  <si>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</si>
  <si>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</si>
  <si>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</si>
  <si>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</si>
  <si>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</si>
  <si>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</si>
  <si>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</si>
  <si>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</si>
  <si>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</si>
  <si>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</si>
  <si>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</si>
  <si>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</si>
  <si>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</si>
  <si>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</si>
  <si>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</si>
  <si>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</si>
  <si>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</si>
  <si>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</si>
  <si>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</si>
  <si>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</si>
  <si>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</si>
  <si>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</si>
  <si>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</si>
  <si>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</si>
  <si>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</si>
  <si>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</si>
  <si>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</si>
  <si>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</si>
  <si>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</si>
  <si>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</si>
  <si>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</si>
  <si>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</si>
  <si>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</si>
  <si>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</si>
  <si>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</si>
  <si>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</si>
  <si>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</si>
  <si>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</si>
  <si>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</si>
  <si>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</si>
  <si>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</si>
  <si>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</si>
  <si>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</si>
  <si>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</si>
  <si>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</si>
  <si>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</si>
  <si>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</si>
  <si>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</si>
  <si>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</si>
  <si>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</si>
  <si>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</si>
  <si>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</si>
  <si>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</si>
  <si>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</si>
  <si>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</si>
  <si>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</si>
  <si>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</si>
  <si>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</si>
  <si>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</si>
  <si>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</si>
  <si>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</si>
  <si>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</si>
  <si>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</si>
  <si>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</si>
  <si>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</si>
  <si>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</si>
  <si>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</si>
  <si>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</si>
  <si>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</si>
  <si>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</si>
  <si>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</si>
  <si>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</si>
  <si>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</si>
  <si>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</si>
  <si>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</si>
  <si>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</si>
  <si>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</si>
  <si>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</si>
  <si>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</si>
  <si>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</si>
  <si>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</si>
  <si>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</si>
  <si>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</si>
  <si>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</si>
  <si>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</si>
  <si>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</si>
  <si>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</si>
  <si>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</si>
  <si>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</si>
  <si>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</si>
  <si>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</si>
  <si>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</si>
  <si>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</si>
  <si>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</si>
  <si>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</si>
  <si>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</si>
  <si>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</si>
  <si>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</si>
  <si>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</si>
  <si>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</si>
  <si>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</si>
  <si>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</si>
  <si>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</si>
  <si>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</si>
  <si>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</si>
  <si>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</si>
  <si>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</si>
  <si>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</si>
  <si>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</si>
  <si>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</si>
  <si>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</si>
  <si>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</si>
  <si>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</si>
  <si>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</si>
  <si>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</si>
  <si>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</si>
  <si>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</si>
  <si>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</si>
  <si>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</si>
  <si>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</si>
  <si>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</si>
  <si>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</si>
  <si>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</si>
  <si>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</si>
  <si>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</si>
  <si>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</si>
  <si>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</si>
  <si>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</si>
  <si>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</si>
  <si>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</si>
  <si>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</si>
  <si>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</si>
  <si>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</si>
  <si>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</si>
  <si>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</si>
  <si>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</si>
  <si>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</si>
  <si>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</si>
  <si>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</si>
  <si>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</si>
  <si>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</si>
  <si>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</si>
  <si>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</si>
  <si>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</si>
  <si>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</si>
  <si>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</si>
  <si>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</si>
  <si>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</si>
  <si>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</si>
  <si>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</si>
  <si>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</si>
  <si>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</si>
  <si>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</si>
  <si>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</si>
  <si>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</si>
  <si>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</si>
  <si>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</si>
  <si>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</si>
  <si>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</si>
  <si>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</si>
  <si>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</si>
  <si>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</si>
  <si>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</si>
  <si>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</si>
  <si>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</si>
  <si>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</si>
  <si>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</si>
  <si>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</si>
  <si>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</si>
  <si>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</si>
  <si>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</si>
  <si>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</si>
  <si>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</si>
  <si>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</si>
  <si>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</si>
  <si>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</si>
  <si>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</si>
  <si>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</si>
  <si>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</si>
  <si>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</si>
  <si>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</si>
  <si>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</si>
  <si>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</si>
  <si>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</si>
  <si>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</si>
  <si>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</si>
  <si>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</si>
  <si>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</si>
  <si>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</si>
  <si>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</si>
  <si>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</si>
  <si>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</si>
  <si>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</si>
  <si>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</si>
  <si>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</si>
  <si>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</si>
  <si>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</si>
  <si>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</si>
  <si>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</si>
  <si>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</si>
  <si>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</si>
  <si>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</si>
  <si>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</si>
  <si>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</si>
  <si>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</si>
  <si>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</si>
  <si>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</si>
  <si>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</si>
  <si>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</si>
  <si>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</si>
  <si>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</si>
  <si>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</si>
  <si>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</si>
  <si>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</si>
  <si>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</si>
  <si>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</si>
  <si>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</si>
  <si>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</si>
  <si>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</si>
  <si>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</si>
  <si>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</si>
  <si>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</si>
  <si>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</si>
  <si>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</si>
  <si>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</si>
  <si>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</si>
  <si>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</si>
  <si>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</si>
  <si>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</si>
  <si>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</si>
  <si>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</si>
  <si>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</si>
  <si>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</si>
  <si>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</si>
  <si>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</si>
  <si>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</si>
  <si>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</si>
  <si>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</si>
  <si>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</si>
  <si>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</si>
  <si>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</si>
  <si>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</si>
  <si>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</si>
  <si>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</si>
  <si>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</si>
  <si>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</si>
  <si>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</si>
  <si>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</si>
  <si>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</si>
  <si>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</si>
  <si>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</si>
  <si>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</si>
  <si>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</si>
  <si>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</si>
  <si>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</si>
  <si>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</si>
  <si>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</si>
  <si>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</si>
  <si>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</si>
  <si>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</si>
  <si>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</si>
  <si>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</si>
  <si>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</si>
  <si>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</si>
  <si>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</si>
  <si>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</si>
  <si>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</si>
  <si>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</si>
  <si>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</si>
  <si>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</si>
  <si>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</si>
  <si>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</si>
  <si>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</si>
  <si>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</si>
  <si>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</si>
  <si>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</si>
  <si>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</si>
  <si>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</si>
  <si>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</si>
  <si>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</si>
  <si>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</si>
  <si>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</si>
  <si>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</si>
  <si>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</si>
  <si>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</si>
  <si>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</si>
  <si>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</si>
  <si>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</si>
  <si>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</si>
  <si>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</si>
  <si>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</si>
  <si>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</si>
  <si>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</si>
  <si>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</si>
  <si>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</si>
  <si>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</si>
  <si>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</si>
  <si>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</si>
  <si>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</si>
  <si>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</si>
  <si>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</si>
  <si>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</si>
  <si>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</si>
  <si>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</si>
  <si>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</si>
  <si>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</si>
  <si>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</si>
  <si>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</si>
  <si>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</si>
  <si>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</si>
  <si>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</si>
  <si>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</si>
  <si>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</si>
  <si>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</si>
  <si>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</si>
  <si>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</si>
  <si>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</si>
  <si>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</si>
  <si>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</si>
  <si>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</si>
  <si>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</si>
  <si>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</si>
  <si>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</si>
  <si>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</si>
  <si>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</si>
  <si>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</si>
  <si>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</si>
  <si>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</si>
  <si>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</si>
  <si>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</si>
  <si>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</si>
  <si>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</si>
  <si>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</si>
  <si>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</si>
  <si>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</si>
  <si>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</si>
  <si>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</si>
  <si>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</si>
  <si>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</si>
  <si>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</si>
  <si>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</si>
  <si>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</si>
  <si>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</si>
  <si>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</si>
  <si>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</si>
  <si>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</si>
  <si>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</si>
  <si>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</si>
  <si>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</si>
  <si>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</si>
  <si>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</si>
  <si>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</si>
  <si>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</si>
  <si>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</si>
  <si>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</si>
  <si>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</si>
  <si>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</si>
  <si>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</si>
  <si>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</si>
  <si>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</si>
  <si>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</si>
  <si>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</si>
  <si>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</si>
  <si>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</si>
  <si>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</si>
  <si>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</si>
  <si>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</si>
  <si>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</si>
  <si>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</si>
  <si>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</si>
  <si>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</si>
  <si>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</si>
  <si>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</si>
  <si>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</si>
  <si>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</si>
  <si>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</si>
  <si>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</si>
  <si>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</si>
  <si>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</si>
  <si>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</si>
  <si>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</si>
  <si>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</si>
  <si>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</si>
  <si>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</si>
  <si>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</si>
  <si>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</si>
  <si>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</si>
  <si>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</si>
  <si>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</si>
  <si>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</si>
  <si>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</si>
  <si>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</si>
  <si>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</si>
  <si>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</si>
  <si>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</si>
  <si>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</si>
  <si>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</si>
  <si>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</si>
  <si>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</si>
  <si>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</si>
  <si>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</si>
  <si>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</si>
  <si>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</si>
  <si>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</si>
  <si>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</si>
  <si>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</si>
  <si>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</si>
  <si>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</si>
  <si>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</si>
  <si>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</si>
  <si>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</si>
  <si>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</si>
  <si>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</si>
  <si>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</si>
  <si>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</si>
  <si>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</si>
  <si>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</si>
  <si>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</si>
  <si>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</si>
  <si>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</si>
  <si>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</si>
  <si>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</si>
  <si>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</si>
  <si>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</si>
  <si>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</si>
  <si>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</si>
  <si>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</si>
  <si>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</si>
  <si>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</si>
  <si>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</si>
  <si>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</si>
  <si>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</si>
  <si>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</si>
  <si>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</si>
  <si>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</si>
  <si>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</si>
  <si>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</si>
  <si>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</si>
  <si>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</si>
  <si>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</si>
  <si>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</si>
  <si>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</si>
  <si>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</si>
  <si>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</si>
  <si>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</si>
  <si>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</si>
  <si>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</si>
  <si>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</si>
  <si>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</si>
  <si>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</si>
  <si>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</si>
  <si>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</si>
  <si>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</si>
  <si>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</si>
  <si>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</si>
  <si>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</si>
  <si>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</si>
  <si>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</si>
  <si>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</si>
  <si>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</si>
  <si>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</si>
  <si>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</si>
  <si>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</si>
  <si>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</si>
  <si>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</si>
  <si>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</si>
  <si>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</si>
  <si>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</si>
  <si>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</si>
  <si>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</si>
  <si>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</si>
  <si>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</si>
  <si>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</si>
  <si>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</si>
  <si>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</si>
  <si>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</si>
  <si>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</si>
  <si>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</si>
  <si>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</si>
  <si>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</si>
  <si>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</si>
  <si>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</si>
  <si>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</si>
  <si>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</si>
  <si>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</si>
  <si>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</si>
  <si>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</si>
  <si>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</si>
  <si>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</si>
  <si>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</si>
  <si>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</si>
  <si>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</si>
  <si>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</si>
  <si>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</si>
  <si>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</si>
  <si>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</si>
  <si>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</si>
  <si>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</si>
  <si>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</si>
  <si>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</si>
  <si>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</si>
  <si>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</si>
  <si>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</si>
  <si>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</si>
  <si>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</si>
  <si>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</si>
  <si>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</si>
  <si>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</si>
  <si>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</si>
  <si>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</si>
  <si>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</si>
  <si>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</si>
  <si>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</si>
  <si>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</si>
  <si>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</si>
  <si>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</si>
  <si>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</si>
  <si>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</si>
  <si>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</si>
  <si>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</si>
  <si>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</si>
  <si>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</si>
  <si>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</si>
  <si>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</si>
  <si>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</si>
  <si>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</si>
  <si>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</si>
  <si>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</si>
  <si>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</si>
  <si>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</si>
  <si>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</si>
  <si>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</si>
  <si>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</si>
  <si>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</si>
  <si>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</si>
  <si>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</si>
  <si>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</si>
  <si>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</si>
  <si>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</si>
  <si>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</si>
  <si>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</si>
  <si>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</si>
  <si>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</si>
  <si>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</si>
  <si>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</si>
  <si>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</si>
  <si>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</si>
  <si>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</si>
  <si>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</si>
  <si>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</si>
  <si>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</si>
  <si>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</si>
  <si>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</si>
  <si>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</si>
  <si>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</si>
  <si>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</si>
  <si>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</si>
  <si>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</si>
  <si>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</si>
  <si>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</si>
  <si>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</si>
  <si>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</si>
  <si>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</si>
  <si>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</si>
  <si>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</si>
  <si>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</si>
  <si>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</si>
  <si>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</si>
  <si>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</si>
  <si>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</si>
  <si>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</si>
  <si>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</si>
  <si>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</si>
  <si>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</si>
  <si>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</si>
  <si>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</si>
  <si>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</si>
  <si>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</si>
  <si>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</si>
  <si>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</si>
  <si>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</si>
  <si>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</si>
  <si>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</si>
  <si>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</si>
  <si>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</si>
  <si>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</si>
  <si>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</si>
  <si>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</si>
  <si>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</si>
  <si>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</si>
  <si>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</si>
  <si>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</si>
  <si>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</si>
  <si>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</si>
  <si>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</si>
  <si>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</si>
  <si>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</si>
  <si>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</si>
  <si>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</si>
  <si>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</si>
  <si>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</si>
  <si>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</si>
  <si>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</si>
  <si>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</si>
  <si>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</si>
  <si>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</si>
  <si>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</si>
  <si>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</si>
  <si>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</si>
  <si>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</si>
  <si>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</si>
  <si>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</si>
  <si>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</si>
  <si>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</si>
  <si>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</si>
  <si>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</si>
  <si>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</si>
  <si>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</si>
  <si>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</si>
  <si>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</si>
  <si>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</si>
  <si>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</si>
  <si>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</si>
  <si>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</si>
  <si>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</si>
  <si>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</si>
  <si>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</si>
  <si>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</si>
  <si>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</si>
  <si>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</si>
  <si>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</si>
  <si>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</si>
  <si>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</si>
  <si>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</si>
  <si>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</si>
  <si>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</si>
  <si>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</si>
  <si>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</si>
  <si>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</si>
  <si>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</si>
  <si>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</si>
  <si>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</si>
  <si>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</si>
  <si>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</si>
  <si>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</si>
  <si>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</si>
  <si>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</si>
  <si>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</si>
  <si>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</si>
  <si>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</si>
  <si>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</si>
  <si>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</si>
  <si>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</si>
  <si>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</si>
  <si>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</si>
  <si>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</si>
  <si>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</si>
  <si>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</si>
  <si>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</si>
  <si>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</si>
  <si>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</si>
  <si>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</si>
  <si>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</si>
  <si>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</si>
  <si>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</si>
  <si>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</si>
  <si>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</si>
  <si>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</si>
  <si>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</si>
  <si>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</si>
  <si>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</si>
  <si>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</si>
  <si>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</si>
  <si>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</si>
  <si>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</si>
  <si>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</si>
  <si>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</si>
  <si>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</si>
  <si>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</si>
  <si>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</si>
  <si>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</si>
  <si>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</si>
  <si>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</si>
  <si>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</si>
  <si>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</si>
  <si>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</si>
  <si>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</si>
  <si>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</si>
  <si>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</si>
  <si>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</si>
  <si>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</si>
  <si>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</si>
  <si>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</si>
  <si>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</si>
  <si>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</si>
  <si>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</si>
  <si>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</si>
  <si>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</si>
  <si>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</si>
  <si>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</si>
  <si>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</si>
  <si>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</si>
  <si>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</si>
  <si>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</si>
  <si>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</si>
  <si>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</si>
  <si>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</si>
  <si>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</si>
  <si>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</si>
  <si>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</si>
  <si>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</si>
  <si>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</si>
  <si>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</si>
  <si>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</si>
  <si>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</si>
  <si>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</si>
  <si>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</si>
  <si>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</si>
  <si>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</si>
  <si>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</si>
  <si>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</si>
  <si>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</si>
  <si>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</si>
  <si>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</si>
  <si>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</si>
  <si>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</si>
  <si>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</si>
  <si>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</si>
  <si>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</si>
  <si>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</si>
  <si>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</si>
  <si>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</si>
  <si>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</si>
  <si>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</si>
  <si>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</si>
  <si>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</si>
  <si>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</si>
  <si>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</si>
  <si>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</si>
  <si>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</si>
  <si>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</si>
  <si>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</si>
  <si>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</si>
  <si>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</si>
  <si>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</si>
  <si>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</si>
  <si>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</si>
  <si>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</si>
  <si>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</si>
  <si>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</si>
  <si>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</si>
  <si>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</si>
  <si>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</si>
  <si>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</si>
  <si>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</si>
  <si>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</si>
  <si>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</si>
  <si>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</si>
  <si>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</si>
  <si>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</si>
  <si>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</si>
  <si>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</si>
  <si>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</si>
  <si>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</si>
  <si>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</si>
  <si>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</si>
  <si>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</si>
  <si>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</si>
  <si>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</si>
  <si>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</si>
  <si>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</si>
  <si>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</si>
  <si>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</si>
  <si>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</si>
  <si>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</si>
  <si>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</si>
  <si>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</si>
  <si>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</si>
  <si>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</si>
  <si>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</si>
  <si>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</si>
  <si>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</si>
  <si>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</si>
  <si>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</si>
  <si>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</si>
  <si>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</si>
  <si>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</si>
  <si>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</si>
  <si>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</si>
  <si>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</si>
  <si>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</si>
  <si>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</si>
  <si>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</si>
  <si>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</si>
  <si>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</si>
  <si>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</si>
  <si>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</si>
  <si>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</si>
  <si>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</si>
  <si>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</si>
  <si>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</si>
  <si>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</si>
  <si>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</si>
  <si>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</si>
  <si>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</si>
  <si>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</si>
  <si>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</si>
  <si>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</si>
  <si>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</si>
  <si>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</si>
  <si>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</si>
  <si>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</si>
  <si>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</si>
  <si>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</si>
  <si>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</si>
  <si>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</si>
  <si>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</si>
  <si>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</si>
  <si>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</si>
  <si>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</si>
  <si>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</si>
  <si>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</si>
  <si>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</si>
  <si>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</si>
  <si>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</si>
  <si>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</si>
  <si>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</si>
  <si>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</si>
  <si>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</si>
  <si>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</si>
  <si>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</si>
  <si>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</si>
  <si>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</si>
  <si>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</si>
  <si>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</si>
  <si>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</si>
  <si>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</si>
  <si>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</si>
  <si>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</si>
  <si>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</si>
  <si>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</si>
  <si>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</si>
  <si>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</si>
  <si>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</si>
  <si>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</si>
  <si>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</si>
  <si>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</si>
  <si>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</si>
  <si>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</si>
  <si>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</si>
  <si>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</si>
  <si>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</si>
  <si>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</si>
  <si>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</si>
  <si>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</si>
  <si>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</si>
  <si>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</si>
  <si>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</si>
  <si>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</si>
  <si>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</si>
  <si>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</si>
  <si>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</si>
  <si>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</si>
  <si>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</si>
  <si>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</si>
  <si>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</si>
  <si>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</si>
  <si>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</si>
  <si>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</si>
  <si>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</si>
  <si>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</si>
  <si>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</si>
  <si>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</si>
  <si>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</si>
  <si>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</si>
  <si>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</si>
  <si>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</si>
  <si>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</si>
  <si>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</si>
  <si>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</si>
  <si>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</si>
  <si>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</si>
  <si>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</si>
  <si>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</si>
  <si>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</si>
  <si>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</si>
  <si>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</si>
  <si>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</si>
  <si>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</si>
  <si>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</si>
  <si>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</si>
  <si>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</si>
  <si>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</si>
  <si>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</si>
  <si>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</si>
  <si>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</si>
  <si>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</si>
  <si>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</si>
  <si>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</si>
  <si>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</si>
  <si>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</si>
  <si>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</si>
  <si>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</si>
  <si>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</si>
  <si>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</si>
  <si>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</si>
  <si>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</si>
  <si>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</si>
  <si>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</si>
  <si>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</si>
  <si>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</si>
  <si>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</si>
  <si>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</si>
  <si>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</si>
  <si>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</si>
  <si>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</si>
  <si>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</si>
  <si>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</si>
  <si>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</si>
  <si>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</si>
  <si>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</si>
  <si>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</si>
  <si>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</si>
  <si>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</si>
  <si>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</si>
  <si>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</si>
  <si>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</si>
  <si>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</si>
  <si>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</si>
  <si>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</si>
  <si>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</si>
  <si>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</si>
  <si>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</si>
  <si>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</si>
  <si>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</si>
  <si>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</si>
  <si>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</si>
  <si>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</si>
  <si>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</si>
  <si>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</si>
  <si>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</si>
  <si>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</si>
  <si>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</si>
  <si>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</si>
  <si>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</si>
  <si>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</si>
  <si>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</si>
  <si>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</si>
  <si>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</si>
  <si>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</si>
  <si>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</si>
  <si>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</si>
  <si>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</si>
  <si>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</si>
  <si>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</si>
  <si>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</si>
  <si>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</si>
  <si>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</si>
  <si>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</si>
  <si>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</si>
  <si>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</si>
  <si>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</si>
  <si>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</si>
  <si>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</si>
  <si>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</si>
  <si>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</si>
  <si>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</si>
  <si>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</si>
  <si>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</si>
  <si>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</si>
  <si>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</si>
  <si>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</si>
  <si>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</si>
  <si>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</si>
  <si>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</si>
  <si>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</si>
  <si>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</si>
  <si>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</si>
  <si>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</si>
  <si>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</si>
  <si>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</si>
  <si>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</si>
  <si>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</si>
  <si>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</si>
  <si>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</si>
  <si>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</si>
  <si>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</si>
  <si>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</si>
  <si>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</si>
  <si>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</si>
  <si>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</si>
  <si>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</si>
  <si>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</si>
  <si>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</si>
  <si>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</si>
  <si>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</si>
  <si>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</si>
  <si>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</si>
  <si>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</si>
  <si>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</si>
  <si>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</si>
  <si>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</si>
  <si>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</si>
  <si>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</si>
  <si>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</si>
  <si>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</si>
  <si>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</si>
  <si>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</si>
  <si>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</si>
  <si>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</si>
  <si>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</si>
  <si>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</si>
  <si>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</si>
  <si>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</si>
  <si>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</si>
  <si>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</si>
  <si>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</si>
  <si>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</si>
  <si>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</si>
  <si>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</si>
  <si>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</si>
  <si>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</si>
  <si>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</si>
  <si>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</si>
  <si>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</si>
  <si>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</si>
  <si>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</si>
  <si>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</si>
  <si>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</si>
  <si>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</si>
  <si>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</si>
  <si>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</si>
  <si>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</si>
  <si>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</si>
  <si>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</si>
  <si>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</si>
  <si>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</si>
  <si>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</si>
  <si>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</si>
  <si>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</si>
  <si>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</si>
  <si>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</si>
  <si>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</si>
  <si>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</si>
  <si>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</si>
  <si>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</si>
  <si>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</si>
  <si>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</si>
  <si>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</si>
  <si>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</si>
  <si>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</si>
  <si>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</si>
  <si>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</si>
  <si>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</si>
  <si>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</si>
  <si>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</si>
  <si>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</si>
  <si>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</si>
  <si>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</si>
  <si>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</si>
  <si>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</si>
  <si>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</si>
  <si>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</si>
  <si>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</si>
  <si>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</si>
  <si>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</si>
  <si>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</si>
  <si>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</si>
  <si>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</si>
  <si>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</si>
  <si>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</si>
  <si>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</si>
  <si>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</si>
  <si>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</si>
  <si>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</si>
  <si>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</si>
  <si>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</si>
  <si>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</si>
  <si>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</si>
  <si>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</si>
  <si>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</si>
  <si>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</si>
  <si>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</si>
  <si>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</si>
  <si>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</si>
  <si>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</si>
  <si>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</si>
  <si>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</si>
  <si>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</si>
  <si>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</si>
  <si>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</si>
  <si>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</si>
  <si>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</si>
  <si>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</si>
  <si>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</si>
  <si>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</si>
  <si>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</si>
  <si>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</si>
  <si>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</si>
  <si>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</si>
  <si>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</si>
  <si>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</si>
  <si>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</si>
  <si>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</si>
  <si>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</si>
  <si>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</si>
  <si>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</si>
  <si>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</si>
  <si>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</si>
  <si>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</si>
  <si>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</si>
  <si>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</si>
  <si>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</si>
  <si>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</si>
  <si>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</si>
  <si>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</si>
  <si>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</si>
  <si>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</si>
  <si>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</si>
  <si>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</si>
  <si>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</si>
  <si>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</si>
  <si>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</si>
  <si>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</si>
  <si>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</si>
  <si>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</si>
  <si>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</si>
  <si>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</si>
  <si>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</si>
  <si>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</si>
  <si>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</si>
  <si>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</si>
  <si>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</si>
  <si>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</si>
  <si>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</si>
  <si>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</si>
  <si>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</si>
  <si>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</si>
  <si>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</si>
  <si>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</si>
  <si>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</si>
  <si>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</si>
  <si>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</si>
  <si>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</si>
  <si>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</si>
  <si>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</si>
  <si>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</si>
  <si>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</si>
  <si>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</si>
  <si>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</si>
  <si>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</si>
  <si>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</si>
  <si>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</si>
  <si>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</si>
  <si>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</si>
  <si>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</si>
  <si>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</si>
  <si>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</si>
  <si>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</si>
  <si>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</si>
  <si>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</si>
  <si>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</si>
  <si>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</si>
  <si>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</si>
  <si>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</si>
  <si>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</si>
  <si>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</si>
  <si>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</si>
  <si>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</si>
  <si>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</si>
  <si>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</si>
  <si>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</si>
  <si>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</si>
  <si>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</si>
  <si>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</si>
  <si>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</si>
  <si>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</si>
  <si>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</si>
  <si>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</si>
  <si>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</si>
  <si>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</si>
  <si>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</si>
  <si>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</si>
  <si>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</si>
  <si>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</si>
  <si>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</si>
  <si>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</si>
  <si>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</si>
  <si>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</si>
  <si>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</si>
  <si>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</si>
  <si>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</si>
  <si>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</si>
  <si>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</si>
  <si>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</si>
  <si>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</si>
  <si>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</si>
  <si>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</si>
  <si>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</si>
  <si>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</si>
  <si>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</si>
  <si>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</si>
  <si>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</si>
  <si>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</si>
  <si>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</si>
  <si>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</si>
  <si>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</si>
  <si>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</si>
  <si>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</si>
  <si>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</si>
  <si>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</si>
  <si>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</si>
  <si>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</si>
  <si>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</si>
  <si>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</si>
  <si>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</si>
  <si>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</si>
  <si>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</si>
  <si>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</si>
  <si>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</si>
  <si>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</si>
  <si>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</si>
  <si>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</si>
  <si>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</si>
  <si>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</si>
  <si>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</si>
  <si>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</si>
  <si>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</si>
  <si>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</si>
  <si>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</si>
  <si>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</si>
  <si>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</si>
  <si>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</si>
  <si>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</si>
  <si>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</si>
  <si>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</si>
  <si>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</si>
  <si>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</si>
  <si>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</si>
  <si>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</si>
  <si>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</si>
  <si>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</si>
  <si>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</si>
  <si>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</si>
  <si>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</si>
  <si>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</si>
  <si>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</si>
  <si>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</si>
  <si>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</si>
  <si>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</si>
  <si>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</si>
  <si>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</si>
  <si>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</si>
  <si>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</si>
  <si>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</si>
  <si>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</si>
  <si>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</si>
  <si>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</si>
  <si>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</si>
  <si>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</si>
  <si>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</si>
  <si>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</si>
  <si>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</si>
  <si>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</si>
  <si>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</si>
  <si>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</si>
  <si>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</si>
  <si>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</si>
  <si>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</si>
  <si>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</si>
  <si>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</si>
  <si>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</si>
  <si>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</si>
  <si>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</si>
  <si>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</si>
  <si>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</si>
  <si>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</si>
  <si>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</si>
  <si>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</si>
  <si>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</si>
  <si>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</si>
  <si>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</si>
  <si>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</si>
  <si>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</si>
  <si>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</si>
  <si>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</si>
  <si>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</si>
  <si>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</si>
  <si>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</si>
  <si>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</si>
  <si>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</si>
  <si>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</si>
  <si>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</si>
  <si>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</si>
  <si>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</si>
  <si>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</si>
  <si>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</si>
  <si>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</si>
  <si>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</si>
  <si>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</si>
  <si>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</si>
  <si>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</si>
  <si>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</si>
  <si>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</si>
  <si>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</si>
  <si>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</si>
  <si>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</si>
  <si>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</si>
  <si>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</si>
  <si>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</si>
  <si>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</si>
  <si>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</si>
  <si>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</si>
  <si>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</si>
  <si>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</si>
  <si>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</si>
  <si>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</si>
  <si>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</si>
  <si>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</si>
  <si>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</si>
  <si>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</si>
  <si>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</si>
  <si>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</si>
  <si>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</si>
  <si>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</si>
  <si>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</si>
  <si>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</si>
  <si>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</si>
  <si>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</si>
  <si>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</si>
  <si>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</si>
  <si>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</si>
  <si>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</si>
  <si>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</si>
  <si>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</si>
  <si>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</si>
  <si>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</si>
  <si>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</si>
  <si>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</si>
  <si>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</si>
  <si>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</si>
  <si>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</si>
  <si>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</si>
  <si>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</si>
  <si>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</si>
  <si>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</si>
  <si>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</si>
  <si>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</si>
  <si>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</si>
  <si>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</si>
  <si>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</si>
  <si>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</si>
  <si>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</si>
  <si>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</si>
  <si>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</si>
  <si>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</si>
  <si>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</si>
  <si>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</si>
  <si>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</si>
  <si>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</si>
  <si>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</si>
  <si>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</si>
  <si>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</si>
  <si>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</si>
  <si>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</si>
  <si>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</si>
  <si>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</si>
  <si>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</si>
  <si>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</si>
  <si>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</si>
  <si>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</si>
  <si>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</si>
  <si>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</si>
  <si>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</si>
  <si>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</si>
  <si>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</si>
  <si>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</si>
  <si>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</si>
  <si>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</si>
  <si>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</si>
  <si>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</si>
  <si>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</si>
  <si>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</si>
  <si>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</si>
  <si>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</si>
  <si>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</si>
  <si>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</si>
  <si>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</si>
  <si>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</si>
  <si>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</si>
  <si>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</si>
  <si>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</si>
  <si>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</si>
  <si>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</si>
  <si>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</si>
  <si>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</si>
  <si>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</si>
  <si>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</si>
  <si>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</si>
  <si>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</si>
  <si>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</si>
  <si>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</si>
  <si>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</si>
  <si>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</si>
  <si>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</si>
  <si>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</si>
  <si>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</si>
  <si>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</si>
  <si>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</si>
  <si>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</si>
  <si>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</si>
  <si>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</si>
  <si>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</si>
  <si>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</si>
  <si>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</si>
  <si>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</si>
  <si>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</si>
  <si>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</si>
  <si>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</si>
  <si>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</si>
  <si>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</si>
  <si>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</si>
  <si>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</si>
  <si>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</si>
  <si>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</si>
  <si>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</si>
  <si>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</si>
  <si>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</si>
  <si>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</si>
  <si>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</si>
  <si>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</si>
  <si>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</si>
  <si>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</si>
  <si>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</si>
  <si>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</si>
  <si>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</si>
  <si>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</si>
  <si>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</si>
  <si>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</si>
  <si>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</si>
  <si>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</si>
  <si>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</si>
  <si>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</si>
  <si>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</si>
  <si>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</si>
  <si>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</si>
  <si>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</si>
  <si>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</si>
  <si>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</si>
  <si>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</si>
  <si>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</si>
  <si>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</si>
  <si>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</si>
  <si>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</si>
  <si>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</si>
  <si>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</si>
  <si>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</si>
  <si>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</si>
  <si>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</si>
  <si>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</si>
  <si>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</si>
  <si>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</si>
  <si>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</si>
  <si>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</si>
  <si>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</si>
  <si>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</si>
  <si>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</si>
  <si>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</si>
  <si>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</si>
  <si>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</si>
  <si>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</si>
  <si>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</si>
  <si>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</si>
  <si>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</si>
  <si>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</si>
  <si>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</si>
  <si>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</si>
  <si>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</si>
  <si>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</si>
  <si>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</si>
  <si>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</si>
  <si>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</si>
  <si>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</si>
  <si>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</si>
  <si>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</si>
  <si>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</si>
  <si>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</si>
  <si>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</si>
  <si>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</si>
  <si>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</si>
  <si>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</si>
  <si>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</si>
  <si>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</si>
  <si>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</si>
  <si>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</si>
  <si>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</si>
  <si>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</si>
  <si>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</si>
  <si>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</si>
  <si>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</si>
  <si>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</si>
  <si>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</si>
  <si>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</si>
  <si>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</si>
  <si>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</si>
  <si>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</si>
  <si>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</si>
  <si>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</si>
  <si>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</si>
  <si>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</si>
  <si>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</si>
  <si>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</si>
  <si>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</si>
  <si>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</si>
  <si>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</si>
  <si>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</si>
  <si>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</si>
  <si>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</si>
  <si>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</si>
  <si>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</si>
  <si>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</si>
  <si>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</si>
  <si>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</si>
  <si>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</si>
  <si>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</si>
  <si>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</si>
  <si>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</si>
  <si>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</si>
  <si>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</si>
  <si>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</si>
  <si>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</si>
  <si>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</si>
  <si>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</si>
  <si>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</si>
  <si>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</si>
  <si>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</si>
  <si>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</si>
  <si>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</si>
  <si>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</si>
  <si>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</si>
  <si>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</si>
  <si>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</si>
  <si>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</si>
  <si>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</si>
  <si>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</si>
  <si>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</si>
  <si>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</si>
  <si>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</si>
  <si>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</si>
  <si>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</si>
  <si>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</si>
  <si>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</si>
  <si>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</si>
  <si>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</si>
  <si>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</si>
  <si>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</si>
  <si>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</si>
  <si>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</si>
  <si>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</si>
  <si>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</si>
  <si>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</si>
  <si>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</si>
  <si>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</si>
  <si>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</si>
  <si>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</si>
  <si>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</si>
  <si>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</si>
  <si>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</si>
  <si>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</si>
  <si>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</si>
  <si>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</si>
  <si>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</si>
  <si>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</si>
  <si>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</si>
  <si>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</si>
  <si>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</si>
  <si>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</si>
  <si>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</si>
  <si>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</si>
  <si>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</si>
  <si>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</si>
  <si>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Convenio NAJ 390 NAJ 357</t>
  </si>
  <si>
    <t>Aunar esfuerzos para desarrollar el proyecto "Hogares Felices para la Paz", mediante el cual se busca brindar un espacio de encuentro de las instituciones del Estado y las organizaciones de la sociedad civil, en el que, en beneficio de la primera infancia,se creen condiciones, ambientas y relaciones necesarias para que las madres gestantes y lactantes, los niños y las niñas menores de cinco años, focalizados por el Auto 251 de 2008 de la Corte Constitucional, tengan un desarrollo integral desde una perspectiva de derechos. Se desarrollará en las ciudades de Medellín, Bogotá, Sincelejo, Cartagena, Tame, San José del Guaviare, Buenaventura, Tumaco, Policarpa, Florencia, Quibdó y Bucaramanga.</t>
  </si>
  <si>
    <t>Convenio de asociación N° 1142-2016</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</si>
  <si>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</si>
  <si>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</si>
  <si>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</si>
  <si>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</si>
  <si>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</si>
  <si>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</si>
  <si>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</si>
  <si>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</si>
  <si>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</si>
  <si>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</si>
  <si>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</si>
  <si>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</si>
  <si>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</si>
  <si>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</si>
  <si>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OIM: ORGANIZACIÓN INTERNACIONAL PARA LAS MIGRACIONES</t>
  </si>
  <si>
    <t>MINISTERIO DE EDUCACION NACIONAL</t>
  </si>
  <si>
    <t>FUNDACION BANCOLOMBIA</t>
  </si>
  <si>
    <t>MINISTERIO DEL INTERIOR - CORPORACIÓN MINUTO DE DIOS</t>
  </si>
  <si>
    <t>ACNUR - CORPORACIÓN OPCIÓN LEGAL</t>
  </si>
  <si>
    <t>CNR: CONSEJO NORUEGO PARA LOS REFUGIADOS</t>
  </si>
  <si>
    <t>INSTITUTO COLOMBIANO DE BIENESTAR FAMILIAR</t>
  </si>
  <si>
    <t>FUNDACION GENESIS</t>
  </si>
  <si>
    <t>Contrato de Consultoría N° 0003AQ001 183</t>
  </si>
  <si>
    <t>Contrato No. 184-2009</t>
  </si>
  <si>
    <t>Contrato No. 662 -2009</t>
  </si>
  <si>
    <t>Convenio de Cooperación No. T0803-64-1</t>
  </si>
  <si>
    <t>Convenio de asociacion 608</t>
  </si>
  <si>
    <t>Convenio de Cooperación ICBF No. 054</t>
  </si>
  <si>
    <t>Contrato de aporte No. 660-2012</t>
  </si>
  <si>
    <t>Contrato de aporte No. 956-2012</t>
  </si>
  <si>
    <t>Otro si No.1-2013 Fundación Global Humanitaria Fundación Génesis para la niñez Y LA CID</t>
  </si>
  <si>
    <t>Contrato de aporte No. 25-18-2013-559</t>
  </si>
  <si>
    <t>Convenio NAJ-826 NAJ-754-2014</t>
  </si>
  <si>
    <t>Contrato No. 363-2014</t>
  </si>
  <si>
    <t>Convenio de asociación y colaboración 1346-2014</t>
  </si>
  <si>
    <t>Convenio de Asociación 480-2015</t>
  </si>
  <si>
    <t>Convenio de donación No. 51-2015</t>
  </si>
  <si>
    <t>Convenio de asociación N° 1297-2016</t>
  </si>
  <si>
    <t>Contrato aporte ICBF N° 1733</t>
  </si>
  <si>
    <t>Contrato aporte ICBF N° 1118 -2017</t>
  </si>
  <si>
    <t>Contrato aporte ICBF Nariño N°. 275-2018</t>
  </si>
  <si>
    <t>Acuerdo de Asociación COLO 1/2019 0000000 445/000</t>
  </si>
  <si>
    <t>Acuerdo de Asociación Colo01/2020/ 0000000493/00</t>
  </si>
  <si>
    <t>Facilitar la ejecución del proyecto "Sistematización, validación y transferencia del sistema de educación formal, al modelo construído en el Proyecto Pedagogía y Protección de la Niñez (PPN)". Transferencia de Experiencias Educativas.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</si>
  <si>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</si>
  <si>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</si>
  <si>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Apoyar la cualificación y transferencia del modelo Círculos de Aprendizaje, a fin de dejar capacidad instalada dentro del sistema educativo del departamento de Nariño en los municipios Pasto, Policarpa y Tumaco, propiciando que estos tengan una oferta educativa flexible - formal, que promueve la restitución del derecho a la educación de niños, niñas, adolescentes y jóvenes en alta vulnerabilidad por desplazamiento forzado, pobreza, extra edad, des escolarización, fracaso escolar</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</si>
  <si>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</si>
  <si>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Brindar atención a la primera infancia en cooperación c on los operadores y aportar los recursos para la operación de los Centros de Desarrollo Infantil Temprano, en los cuales dará la atención integral y sus actividades complementarias en el marco de la estrategia "De Cero a Siempre", en Nariño.</t>
  </si>
  <si>
    <t>Trabajar por el desarrollo y la proteccion integral de la primera infancia la niñez la adolescencia y el bienestar de las familias en Colombia.</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</si>
  <si>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</si>
  <si>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Aunar esfuerzos financieros técnicos logisticos y profesionales para fortalecer los procesos nutricionales y de seguridad alimentaria y nuticional en el municipio de Tumaco.</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</si>
  <si>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</si>
  <si>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</si>
  <si>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Fortalecimiento de la Calidad de la Educación Inicial, desde los seis componentes de gestión establecidos por ICBF, en el marco de la estrategia de Cero a Siempre.// Aunar esfuerzos y recursos técnicos y financieros para desarrollar y ejecutar la estrategia de fortalecimiento de la Calidad de la Educación Inicial, desde los seis componentes de gestión de calidad establecidos por el ICBF, lo anterior dentro del marco de la estrategia de Cero a Siempre, la cual se viene ejecutando mediante las diferentes modalidades de atención integral para la Primera Infancia.</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</si>
  <si>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</si>
  <si>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Fortalecer el Modelo de Educación flexible Aceleración del Aprendizaje para Niñas, Niños, Adolescentes y Jóvenes en Extra edad, desescolarizados y en alto riesgo social de treinta y seis (36) Instituciones Educativas en los Departamentos de Nariño y Choco por medio del fortalecimiento del Modelo de Educación Flexible de Aceleración del Aprendizaje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</si>
  <si>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</si>
  <si>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Prestar los servicios de educación inicial en el marco de la atención integral, a niñas, niños, y mujeres gestantes con el fin de promover el desarrollo integral de la primera infancia, de conformidad con los lineamientos manuales operativos y las directrices establecidas por el ICBF para los servicios de desarrollo infantil y modalidad propia e intercultural, en el marco de la política del estado de cero a siempre.</t>
  </si>
  <si>
    <t>Prestar los servicios de educacion inicial en el marco de la atencion integral, a niñas , niños, y mujeres gestantes con el fin de promover el desarrollo integral de la primera infancia, de conformidad con los lineamienos manuales operativosy las directrices establecidas por el ICBF para los servicios desarrollo infantil en medio familiar, centros de desarrollo infantil y modalidad propia e intercultural, en el marco de la politica de estado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</si>
  <si>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centros de desarrollo infantil.</t>
  </si>
  <si>
    <t>Fortalecimiento de la protección de los niños</t>
  </si>
  <si>
    <t>Este proyecto buscar implementar una estrategia de entornos protectores para niños y niñas , adolescentes y jóvenes (NNAJ) Víctimas del conflicto armado en Colombia y población refugiada y migrantes provenientes de Venezuela, a través de una apuesta metodológica que promueva la protección de derechos desde la transformación de imaginarios y actuaciones a través de la promoción de una Cultura de la Protección que involucra corresponsablemente al estado como garante de derechos y a las involucradas:Instituciones, las comunidades y Sistemas Familiares.</t>
  </si>
  <si>
    <t>2021-52-10001325</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</si>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</sst>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20N%20T/Desktop/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G163" zoomScale="60" zoomScaleNormal="8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2742</v>
      </c>
      <c r="D15" s="29"/>
      <c r="E15" s="29"/>
      <c r="F15" s="1"/>
      <c r="G15" s="27" t="s">
        <v>9</v>
      </c>
      <c r="H15" s="30" t="s">
        <v>135</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135</v>
      </c>
      <c r="J20" s="41" t="s">
        <v>385</v>
      </c>
      <c r="K20" s="42">
        <v>651623328</v>
      </c>
      <c r="L20" s="43"/>
      <c r="M20" s="43">
        <v>44561</v>
      </c>
      <c r="N20" s="44">
        <f t="shared" ref="N20:N35" si="0">+(M20-L20)/30</f>
        <v>1485.3666666666666</v>
      </c>
      <c r="O20" s="45"/>
      <c r="P20" s="1"/>
      <c r="Q20" s="1"/>
      <c r="R20" s="1"/>
      <c r="S20" s="1"/>
      <c r="T20" s="1"/>
      <c r="U20" s="46"/>
      <c r="V20" s="47">
        <f t="shared" ref="V20:W20" ca="1" si="1">NOW()</f>
        <v>44194.468968055553</v>
      </c>
      <c r="W20" s="47">
        <f t="shared" ca="1" si="1"/>
        <v>44194.468968055553</v>
      </c>
      <c r="X20" s="1"/>
      <c r="Y20" s="1"/>
      <c r="Z20" s="1"/>
      <c r="AA20" s="1"/>
      <c r="AB20" s="1"/>
    </row>
    <row r="21" spans="1:28" ht="30" customHeight="1" outlineLevel="1" x14ac:dyDescent="0.2">
      <c r="A21" s="4"/>
      <c r="B21" s="48"/>
      <c r="C21" s="1"/>
      <c r="D21" s="1"/>
      <c r="E21" s="1"/>
      <c r="F21" s="1"/>
      <c r="G21" s="1"/>
      <c r="H21" s="34"/>
      <c r="I21" s="40" t="s">
        <v>135</v>
      </c>
      <c r="J21" s="41" t="s">
        <v>208</v>
      </c>
      <c r="K21" s="42"/>
      <c r="L21" s="43"/>
      <c r="M21" s="43">
        <v>44561</v>
      </c>
      <c r="N21" s="44">
        <f t="shared" si="0"/>
        <v>1485.3666666666666</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2743</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2697</v>
      </c>
      <c r="C48" s="66" t="s">
        <v>112</v>
      </c>
      <c r="D48" s="67" t="s">
        <v>2701</v>
      </c>
      <c r="E48" s="68">
        <v>38777</v>
      </c>
      <c r="F48" s="68">
        <v>39446</v>
      </c>
      <c r="G48" s="69">
        <f t="shared" ref="G48:G72" si="2">IF(AND(E48&lt;&gt;"",F48&lt;&gt;""),((F48-E48)/30),"")</f>
        <v>22.3</v>
      </c>
      <c r="H48" s="65" t="s">
        <v>2722</v>
      </c>
      <c r="I48" s="67" t="s">
        <v>135</v>
      </c>
      <c r="J48" s="67" t="s">
        <v>1007</v>
      </c>
      <c r="K48" s="70">
        <v>155000000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2693</v>
      </c>
      <c r="C49" s="71" t="s">
        <v>41</v>
      </c>
      <c r="D49" s="67" t="s">
        <v>2676</v>
      </c>
      <c r="E49" s="68">
        <v>39934</v>
      </c>
      <c r="F49" s="68">
        <v>40177</v>
      </c>
      <c r="G49" s="69">
        <f t="shared" si="2"/>
        <v>8.1</v>
      </c>
      <c r="H49" s="65" t="s">
        <v>2677</v>
      </c>
      <c r="I49" s="67" t="s">
        <v>135</v>
      </c>
      <c r="J49" s="67" t="s">
        <v>1007</v>
      </c>
      <c r="K49" s="70">
        <v>527056467</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2694</v>
      </c>
      <c r="C50" s="71" t="s">
        <v>46</v>
      </c>
      <c r="D50" s="67" t="s">
        <v>2702</v>
      </c>
      <c r="E50" s="68">
        <v>39884</v>
      </c>
      <c r="F50" s="68">
        <v>40542</v>
      </c>
      <c r="G50" s="69">
        <f t="shared" si="2"/>
        <v>21.933333333333334</v>
      </c>
      <c r="H50" s="74" t="s">
        <v>2723</v>
      </c>
      <c r="I50" s="67" t="s">
        <v>135</v>
      </c>
      <c r="J50" s="67" t="s">
        <v>967</v>
      </c>
      <c r="K50" s="70">
        <v>2436000000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2694</v>
      </c>
      <c r="C51" s="71" t="s">
        <v>46</v>
      </c>
      <c r="D51" s="67" t="s">
        <v>2703</v>
      </c>
      <c r="E51" s="68">
        <v>40016</v>
      </c>
      <c r="F51" s="68">
        <v>40542</v>
      </c>
      <c r="G51" s="69">
        <f t="shared" si="2"/>
        <v>17.533333333333335</v>
      </c>
      <c r="H51" s="65" t="s">
        <v>2724</v>
      </c>
      <c r="I51" s="67" t="s">
        <v>135</v>
      </c>
      <c r="J51" s="67" t="s">
        <v>961</v>
      </c>
      <c r="K51" s="70">
        <v>6088800000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2698</v>
      </c>
      <c r="C52" s="71" t="s">
        <v>41</v>
      </c>
      <c r="D52" s="67" t="s">
        <v>2704</v>
      </c>
      <c r="E52" s="68">
        <v>40129</v>
      </c>
      <c r="F52" s="68">
        <v>40527</v>
      </c>
      <c r="G52" s="69">
        <f t="shared" si="2"/>
        <v>13.266666666666667</v>
      </c>
      <c r="H52" s="74" t="s">
        <v>2725</v>
      </c>
      <c r="I52" s="67" t="s">
        <v>135</v>
      </c>
      <c r="J52" s="67" t="s">
        <v>961</v>
      </c>
      <c r="K52" s="70">
        <v>337158000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2694</v>
      </c>
      <c r="C53" s="71" t="s">
        <v>46</v>
      </c>
      <c r="D53" s="67" t="s">
        <v>2705</v>
      </c>
      <c r="E53" s="68">
        <v>40557</v>
      </c>
      <c r="F53" s="68">
        <v>40908</v>
      </c>
      <c r="G53" s="69">
        <f t="shared" si="2"/>
        <v>11.7</v>
      </c>
      <c r="H53" s="74" t="s">
        <v>2726</v>
      </c>
      <c r="I53" s="67" t="s">
        <v>135</v>
      </c>
      <c r="J53" s="67" t="s">
        <v>698</v>
      </c>
      <c r="K53" s="70">
        <v>6134043282</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2699</v>
      </c>
      <c r="C54" s="71" t="s">
        <v>46</v>
      </c>
      <c r="D54" s="67" t="s">
        <v>2706</v>
      </c>
      <c r="E54" s="68">
        <v>40553</v>
      </c>
      <c r="F54" s="68">
        <v>40907</v>
      </c>
      <c r="G54" s="69">
        <f t="shared" si="2"/>
        <v>11.8</v>
      </c>
      <c r="H54" s="65" t="s">
        <v>2727</v>
      </c>
      <c r="I54" s="67" t="s">
        <v>135</v>
      </c>
      <c r="J54" s="67" t="s">
        <v>1007</v>
      </c>
      <c r="K54" s="70">
        <v>269711324</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2694</v>
      </c>
      <c r="C55" s="71" t="s">
        <v>46</v>
      </c>
      <c r="D55" s="67" t="s">
        <v>2686</v>
      </c>
      <c r="E55" s="68">
        <v>40907</v>
      </c>
      <c r="F55" s="68">
        <v>41274</v>
      </c>
      <c r="G55" s="69">
        <f t="shared" si="2"/>
        <v>12.233333333333333</v>
      </c>
      <c r="H55" s="65" t="s">
        <v>2692</v>
      </c>
      <c r="I55" s="67" t="s">
        <v>135</v>
      </c>
      <c r="J55" s="67" t="s">
        <v>1007</v>
      </c>
      <c r="K55" s="70">
        <v>9088939684</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x14ac:dyDescent="0.2">
      <c r="A56" s="64">
        <v>9</v>
      </c>
      <c r="B56" s="65" t="s">
        <v>2699</v>
      </c>
      <c r="C56" s="71" t="s">
        <v>46</v>
      </c>
      <c r="D56" s="67" t="s">
        <v>2707</v>
      </c>
      <c r="E56" s="68">
        <v>41262</v>
      </c>
      <c r="F56" s="68">
        <v>41850</v>
      </c>
      <c r="G56" s="69">
        <f t="shared" si="2"/>
        <v>19.600000000000001</v>
      </c>
      <c r="H56" s="65" t="s">
        <v>2728</v>
      </c>
      <c r="I56" s="67" t="s">
        <v>135</v>
      </c>
      <c r="J56" s="67" t="s">
        <v>1007</v>
      </c>
      <c r="K56" s="70">
        <v>4199614920</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2695</v>
      </c>
      <c r="C57" s="71" t="s">
        <v>41</v>
      </c>
      <c r="D57" s="67" t="s">
        <v>2687</v>
      </c>
      <c r="E57" s="68">
        <v>40969</v>
      </c>
      <c r="F57" s="68">
        <v>41214</v>
      </c>
      <c r="G57" s="69">
        <f t="shared" si="2"/>
        <v>8.1666666666666661</v>
      </c>
      <c r="H57" s="65" t="s">
        <v>2691</v>
      </c>
      <c r="I57" s="67" t="s">
        <v>135</v>
      </c>
      <c r="J57" s="67" t="s">
        <v>961</v>
      </c>
      <c r="K57" s="70">
        <v>116990000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2694</v>
      </c>
      <c r="C58" s="71" t="s">
        <v>46</v>
      </c>
      <c r="D58" s="67" t="s">
        <v>2708</v>
      </c>
      <c r="E58" s="68">
        <v>41274</v>
      </c>
      <c r="F58" s="68">
        <v>41639</v>
      </c>
      <c r="G58" s="69">
        <f t="shared" si="2"/>
        <v>12.166666666666666</v>
      </c>
      <c r="H58" s="65" t="s">
        <v>2729</v>
      </c>
      <c r="I58" s="67" t="s">
        <v>135</v>
      </c>
      <c r="J58" s="67" t="s">
        <v>961</v>
      </c>
      <c r="K58" s="70">
        <v>4024550475</v>
      </c>
      <c r="L58" s="71" t="s">
        <v>108</v>
      </c>
      <c r="M58" s="72">
        <v>1</v>
      </c>
      <c r="N58" s="71" t="s">
        <v>113</v>
      </c>
      <c r="O58" s="71" t="s">
        <v>108</v>
      </c>
      <c r="P58" s="73"/>
      <c r="Q58" s="73"/>
      <c r="R58" s="73"/>
      <c r="S58" s="73"/>
      <c r="T58" s="73"/>
      <c r="U58" s="73"/>
      <c r="V58" s="73"/>
      <c r="W58" s="73"/>
      <c r="X58" s="73"/>
      <c r="Y58" s="73"/>
      <c r="Z58" s="73"/>
      <c r="AA58" s="73"/>
      <c r="AB58" s="73"/>
    </row>
    <row r="59" spans="1:28" ht="24.75" customHeight="1" outlineLevel="1" x14ac:dyDescent="0.2">
      <c r="A59" s="64">
        <v>12</v>
      </c>
      <c r="B59" s="65" t="s">
        <v>2700</v>
      </c>
      <c r="C59" s="71" t="s">
        <v>41</v>
      </c>
      <c r="D59" s="67" t="s">
        <v>2709</v>
      </c>
      <c r="E59" s="68">
        <v>41507</v>
      </c>
      <c r="F59" s="68">
        <v>42147</v>
      </c>
      <c r="G59" s="69">
        <f t="shared" si="2"/>
        <v>21.333333333333332</v>
      </c>
      <c r="H59" s="65" t="s">
        <v>2730</v>
      </c>
      <c r="I59" s="67" t="s">
        <v>135</v>
      </c>
      <c r="J59" s="67" t="s">
        <v>1007</v>
      </c>
      <c r="K59" s="70">
        <v>11540000</v>
      </c>
      <c r="L59" s="71" t="s">
        <v>108</v>
      </c>
      <c r="M59" s="72">
        <v>1</v>
      </c>
      <c r="N59" s="71" t="s">
        <v>113</v>
      </c>
      <c r="O59" s="71" t="s">
        <v>108</v>
      </c>
      <c r="P59" s="73"/>
      <c r="Q59" s="73"/>
      <c r="R59" s="73"/>
      <c r="S59" s="73"/>
      <c r="T59" s="73"/>
      <c r="U59" s="73"/>
      <c r="V59" s="73"/>
      <c r="W59" s="73"/>
      <c r="X59" s="73"/>
      <c r="Y59" s="73"/>
      <c r="Z59" s="73"/>
      <c r="AA59" s="73"/>
      <c r="AB59" s="73"/>
    </row>
    <row r="60" spans="1:28" ht="24.75" customHeight="1" outlineLevel="1" x14ac:dyDescent="0.2">
      <c r="A60" s="64">
        <v>13</v>
      </c>
      <c r="B60" s="65" t="s">
        <v>2699</v>
      </c>
      <c r="C60" s="71" t="s">
        <v>46</v>
      </c>
      <c r="D60" s="67" t="s">
        <v>2710</v>
      </c>
      <c r="E60" s="68">
        <v>41558</v>
      </c>
      <c r="F60" s="68">
        <v>41928</v>
      </c>
      <c r="G60" s="69">
        <f t="shared" si="2"/>
        <v>12.333333333333334</v>
      </c>
      <c r="H60" s="65" t="s">
        <v>2731</v>
      </c>
      <c r="I60" s="67" t="s">
        <v>135</v>
      </c>
      <c r="J60" s="67" t="s">
        <v>1007</v>
      </c>
      <c r="K60" s="70">
        <v>575221579</v>
      </c>
      <c r="L60" s="71" t="s">
        <v>108</v>
      </c>
      <c r="M60" s="72">
        <v>1</v>
      </c>
      <c r="N60" s="71" t="s">
        <v>113</v>
      </c>
      <c r="O60" s="71" t="s">
        <v>108</v>
      </c>
      <c r="P60" s="73"/>
      <c r="Q60" s="73"/>
      <c r="R60" s="73"/>
      <c r="S60" s="73"/>
      <c r="T60" s="73"/>
      <c r="U60" s="73"/>
      <c r="V60" s="73"/>
      <c r="W60" s="73"/>
      <c r="X60" s="73"/>
      <c r="Y60" s="73"/>
      <c r="Z60" s="73"/>
      <c r="AA60" s="73"/>
      <c r="AB60" s="73"/>
    </row>
    <row r="61" spans="1:28" ht="24.75" customHeight="1" outlineLevel="1" x14ac:dyDescent="0.2">
      <c r="A61" s="64">
        <v>14</v>
      </c>
      <c r="B61" s="65" t="s">
        <v>2696</v>
      </c>
      <c r="C61" s="71" t="s">
        <v>112</v>
      </c>
      <c r="D61" s="67" t="s">
        <v>2688</v>
      </c>
      <c r="E61" s="68">
        <v>41575</v>
      </c>
      <c r="F61" s="68">
        <v>41789</v>
      </c>
      <c r="G61" s="69">
        <f t="shared" si="2"/>
        <v>7.1333333333333337</v>
      </c>
      <c r="H61" s="65" t="s">
        <v>2690</v>
      </c>
      <c r="I61" s="67" t="s">
        <v>135</v>
      </c>
      <c r="J61" s="67" t="s">
        <v>177</v>
      </c>
      <c r="K61" s="70">
        <v>720000000</v>
      </c>
      <c r="L61" s="71" t="s">
        <v>108</v>
      </c>
      <c r="M61" s="72">
        <v>1</v>
      </c>
      <c r="N61" s="71" t="s">
        <v>113</v>
      </c>
      <c r="O61" s="71" t="s">
        <v>108</v>
      </c>
      <c r="P61" s="73"/>
      <c r="Q61" s="73"/>
      <c r="R61" s="73"/>
      <c r="S61" s="73"/>
      <c r="T61" s="73"/>
      <c r="U61" s="73"/>
      <c r="V61" s="73"/>
      <c r="W61" s="73"/>
      <c r="X61" s="73"/>
      <c r="Y61" s="73"/>
      <c r="Z61" s="73"/>
      <c r="AA61" s="73"/>
      <c r="AB61" s="73"/>
    </row>
    <row r="62" spans="1:28" ht="24.75" customHeight="1" outlineLevel="1" x14ac:dyDescent="0.2">
      <c r="A62" s="64">
        <v>15</v>
      </c>
      <c r="B62" s="65" t="s">
        <v>2693</v>
      </c>
      <c r="C62" s="71" t="s">
        <v>46</v>
      </c>
      <c r="D62" s="67" t="s">
        <v>2711</v>
      </c>
      <c r="E62" s="68">
        <v>41928</v>
      </c>
      <c r="F62" s="68">
        <v>42003</v>
      </c>
      <c r="G62" s="69">
        <f t="shared" si="2"/>
        <v>2.5</v>
      </c>
      <c r="H62" s="65" t="s">
        <v>2732</v>
      </c>
      <c r="I62" s="67" t="s">
        <v>135</v>
      </c>
      <c r="J62" s="67" t="s">
        <v>177</v>
      </c>
      <c r="K62" s="70">
        <v>2015495641</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2694</v>
      </c>
      <c r="C63" s="71" t="s">
        <v>46</v>
      </c>
      <c r="D63" s="67" t="s">
        <v>2689</v>
      </c>
      <c r="E63" s="68">
        <v>41805</v>
      </c>
      <c r="F63" s="68">
        <v>42353</v>
      </c>
      <c r="G63" s="69">
        <f t="shared" si="2"/>
        <v>18.266666666666666</v>
      </c>
      <c r="H63" s="65" t="s">
        <v>2680</v>
      </c>
      <c r="I63" s="67" t="s">
        <v>135</v>
      </c>
      <c r="J63" s="67" t="s">
        <v>1007</v>
      </c>
      <c r="K63" s="70">
        <v>5614862014</v>
      </c>
      <c r="L63" s="71" t="s">
        <v>108</v>
      </c>
      <c r="M63" s="72">
        <v>1</v>
      </c>
      <c r="N63" s="71" t="s">
        <v>113</v>
      </c>
      <c r="O63" s="71" t="s">
        <v>108</v>
      </c>
      <c r="P63" s="73"/>
      <c r="Q63" s="73"/>
      <c r="R63" s="73"/>
      <c r="S63" s="73"/>
      <c r="T63" s="73"/>
      <c r="U63" s="73"/>
      <c r="V63" s="73"/>
      <c r="W63" s="73"/>
      <c r="X63" s="73"/>
      <c r="Y63" s="73"/>
      <c r="Z63" s="73"/>
      <c r="AA63" s="73"/>
      <c r="AB63" s="73"/>
    </row>
    <row r="64" spans="1:28" ht="24.75" customHeight="1" outlineLevel="1" x14ac:dyDescent="0.2">
      <c r="A64" s="64">
        <v>17</v>
      </c>
      <c r="B64" s="65" t="s">
        <v>2694</v>
      </c>
      <c r="C64" s="71" t="s">
        <v>46</v>
      </c>
      <c r="D64" s="67" t="s">
        <v>2712</v>
      </c>
      <c r="E64" s="68">
        <v>41799</v>
      </c>
      <c r="F64" s="68">
        <v>42216</v>
      </c>
      <c r="G64" s="69">
        <f t="shared" si="2"/>
        <v>13.9</v>
      </c>
      <c r="H64" s="65" t="s">
        <v>2680</v>
      </c>
      <c r="I64" s="67" t="s">
        <v>135</v>
      </c>
      <c r="J64" s="67" t="s">
        <v>1007</v>
      </c>
      <c r="K64" s="70">
        <v>5256767987</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t="s">
        <v>2699</v>
      </c>
      <c r="C65" s="71" t="s">
        <v>46</v>
      </c>
      <c r="D65" s="67" t="s">
        <v>2713</v>
      </c>
      <c r="E65" s="68">
        <v>42003</v>
      </c>
      <c r="F65" s="68">
        <v>42369</v>
      </c>
      <c r="G65" s="69">
        <f t="shared" si="2"/>
        <v>12.2</v>
      </c>
      <c r="H65" s="65" t="s">
        <v>2733</v>
      </c>
      <c r="I65" s="67" t="s">
        <v>135</v>
      </c>
      <c r="J65" s="67" t="s">
        <v>177</v>
      </c>
      <c r="K65" s="70">
        <v>6399331326</v>
      </c>
      <c r="L65" s="71" t="s">
        <v>108</v>
      </c>
      <c r="M65" s="72">
        <v>1</v>
      </c>
      <c r="N65" s="71" t="s">
        <v>113</v>
      </c>
      <c r="O65" s="71" t="s">
        <v>108</v>
      </c>
      <c r="P65" s="73"/>
      <c r="Q65" s="73"/>
      <c r="R65" s="73"/>
      <c r="S65" s="73"/>
      <c r="T65" s="73"/>
      <c r="U65" s="73"/>
      <c r="V65" s="73"/>
      <c r="W65" s="73"/>
      <c r="X65" s="73"/>
      <c r="Y65" s="73"/>
      <c r="Z65" s="73"/>
      <c r="AA65" s="73"/>
      <c r="AB65" s="73"/>
    </row>
    <row r="66" spans="1:28" ht="24.75" customHeight="1" outlineLevel="1" x14ac:dyDescent="0.2">
      <c r="A66" s="64">
        <v>19</v>
      </c>
      <c r="B66" s="65" t="s">
        <v>2699</v>
      </c>
      <c r="C66" s="71" t="s">
        <v>46</v>
      </c>
      <c r="D66" s="67" t="s">
        <v>2714</v>
      </c>
      <c r="E66" s="68">
        <v>42025</v>
      </c>
      <c r="F66" s="68">
        <v>42369</v>
      </c>
      <c r="G66" s="69">
        <f t="shared" si="2"/>
        <v>11.466666666666667</v>
      </c>
      <c r="H66" s="65" t="s">
        <v>2734</v>
      </c>
      <c r="I66" s="67" t="s">
        <v>135</v>
      </c>
      <c r="J66" s="67" t="s">
        <v>1007</v>
      </c>
      <c r="K66" s="70">
        <v>39700012299</v>
      </c>
      <c r="L66" s="71" t="s">
        <v>108</v>
      </c>
      <c r="M66" s="72">
        <v>1</v>
      </c>
      <c r="N66" s="71" t="s">
        <v>113</v>
      </c>
      <c r="O66" s="71" t="s">
        <v>108</v>
      </c>
      <c r="P66" s="73"/>
      <c r="Q66" s="73"/>
      <c r="R66" s="73"/>
      <c r="S66" s="73"/>
      <c r="T66" s="73"/>
      <c r="U66" s="73"/>
      <c r="V66" s="73"/>
      <c r="W66" s="73"/>
      <c r="X66" s="73"/>
      <c r="Y66" s="73"/>
      <c r="Z66" s="73"/>
      <c r="AA66" s="73"/>
      <c r="AB66" s="73"/>
    </row>
    <row r="67" spans="1:28" ht="24.75" customHeight="1" outlineLevel="1" x14ac:dyDescent="0.2">
      <c r="A67" s="64">
        <v>20</v>
      </c>
      <c r="B67" s="65" t="s">
        <v>2695</v>
      </c>
      <c r="C67" s="71" t="s">
        <v>41</v>
      </c>
      <c r="D67" s="67" t="s">
        <v>2715</v>
      </c>
      <c r="E67" s="68">
        <v>42023</v>
      </c>
      <c r="F67" s="68">
        <v>42388</v>
      </c>
      <c r="G67" s="69">
        <f t="shared" si="2"/>
        <v>12.166666666666666</v>
      </c>
      <c r="H67" s="65" t="s">
        <v>2735</v>
      </c>
      <c r="I67" s="67" t="s">
        <v>135</v>
      </c>
      <c r="J67" s="67" t="s">
        <v>698</v>
      </c>
      <c r="K67" s="70">
        <v>500000000</v>
      </c>
      <c r="L67" s="71" t="s">
        <v>108</v>
      </c>
      <c r="M67" s="72">
        <v>1</v>
      </c>
      <c r="N67" s="71" t="s">
        <v>116</v>
      </c>
      <c r="O67" s="71" t="s">
        <v>108</v>
      </c>
      <c r="P67" s="73"/>
      <c r="Q67" s="73"/>
      <c r="R67" s="73"/>
      <c r="S67" s="73"/>
      <c r="T67" s="73"/>
      <c r="U67" s="73"/>
      <c r="V67" s="73"/>
      <c r="W67" s="73"/>
      <c r="X67" s="73"/>
      <c r="Y67" s="73"/>
      <c r="Z67" s="73"/>
      <c r="AA67" s="73"/>
      <c r="AB67" s="73"/>
    </row>
    <row r="68" spans="1:28" ht="24.75" customHeight="1" outlineLevel="1" x14ac:dyDescent="0.2">
      <c r="A68" s="64">
        <v>21</v>
      </c>
      <c r="B68" s="65" t="s">
        <v>2699</v>
      </c>
      <c r="C68" s="71" t="s">
        <v>46</v>
      </c>
      <c r="D68" s="67" t="s">
        <v>2678</v>
      </c>
      <c r="E68" s="68">
        <v>42508</v>
      </c>
      <c r="F68" s="68">
        <v>42704</v>
      </c>
      <c r="G68" s="69">
        <f t="shared" si="2"/>
        <v>6.5333333333333332</v>
      </c>
      <c r="H68" s="65" t="s">
        <v>2679</v>
      </c>
      <c r="I68" s="67" t="s">
        <v>135</v>
      </c>
      <c r="J68" s="67" t="s">
        <v>1007</v>
      </c>
      <c r="K68" s="70">
        <v>1475078930</v>
      </c>
      <c r="L68" s="71" t="s">
        <v>108</v>
      </c>
      <c r="M68" s="72">
        <v>1</v>
      </c>
      <c r="N68" s="71" t="s">
        <v>113</v>
      </c>
      <c r="O68" s="71" t="s">
        <v>108</v>
      </c>
      <c r="P68" s="73"/>
      <c r="Q68" s="73"/>
      <c r="R68" s="73"/>
      <c r="S68" s="73"/>
      <c r="T68" s="73"/>
      <c r="U68" s="73"/>
      <c r="V68" s="73"/>
      <c r="W68" s="73"/>
      <c r="X68" s="73"/>
      <c r="Y68" s="73"/>
      <c r="Z68" s="73"/>
      <c r="AA68" s="73"/>
      <c r="AB68" s="73"/>
    </row>
    <row r="69" spans="1:28" ht="24.75" customHeight="1" outlineLevel="1" x14ac:dyDescent="0.2">
      <c r="A69" s="64">
        <v>22</v>
      </c>
      <c r="B69" s="65" t="s">
        <v>2699</v>
      </c>
      <c r="C69" s="71" t="s">
        <v>41</v>
      </c>
      <c r="D69" s="67" t="s">
        <v>2716</v>
      </c>
      <c r="E69" s="68">
        <v>42576</v>
      </c>
      <c r="F69" s="68">
        <v>42768</v>
      </c>
      <c r="G69" s="69">
        <f t="shared" si="2"/>
        <v>6.4</v>
      </c>
      <c r="H69" s="65" t="s">
        <v>2736</v>
      </c>
      <c r="I69" s="67" t="s">
        <v>135</v>
      </c>
      <c r="J69" s="67" t="s">
        <v>1007</v>
      </c>
      <c r="K69" s="70">
        <v>56276550367</v>
      </c>
      <c r="L69" s="71" t="s">
        <v>108</v>
      </c>
      <c r="M69" s="72">
        <v>1</v>
      </c>
      <c r="N69" s="71" t="s">
        <v>113</v>
      </c>
      <c r="O69" s="71" t="s">
        <v>108</v>
      </c>
      <c r="P69" s="73"/>
      <c r="Q69" s="73"/>
      <c r="R69" s="73"/>
      <c r="S69" s="73"/>
      <c r="T69" s="73"/>
      <c r="U69" s="73"/>
      <c r="V69" s="73"/>
      <c r="W69" s="73"/>
      <c r="X69" s="73"/>
      <c r="Y69" s="73"/>
      <c r="Z69" s="73"/>
      <c r="AA69" s="73"/>
      <c r="AB69" s="73"/>
    </row>
    <row r="70" spans="1:28" ht="24.75" customHeight="1" outlineLevel="1" x14ac:dyDescent="0.2">
      <c r="A70" s="64">
        <v>23</v>
      </c>
      <c r="B70" s="65" t="s">
        <v>2699</v>
      </c>
      <c r="C70" s="71" t="s">
        <v>46</v>
      </c>
      <c r="D70" s="67" t="s">
        <v>2717</v>
      </c>
      <c r="E70" s="68">
        <v>43040</v>
      </c>
      <c r="F70" s="68">
        <v>43312</v>
      </c>
      <c r="G70" s="69">
        <f t="shared" si="2"/>
        <v>9.0666666666666664</v>
      </c>
      <c r="H70" s="65" t="s">
        <v>2737</v>
      </c>
      <c r="I70" s="67" t="s">
        <v>135</v>
      </c>
      <c r="J70" s="67" t="s">
        <v>1007</v>
      </c>
      <c r="K70" s="70">
        <v>29088730248</v>
      </c>
      <c r="L70" s="71" t="s">
        <v>108</v>
      </c>
      <c r="M70" s="72">
        <v>1</v>
      </c>
      <c r="N70" s="71" t="s">
        <v>113</v>
      </c>
      <c r="O70" s="71" t="s">
        <v>108</v>
      </c>
      <c r="P70" s="73"/>
      <c r="Q70" s="73"/>
      <c r="R70" s="73"/>
      <c r="S70" s="73"/>
      <c r="T70" s="73"/>
      <c r="U70" s="73"/>
      <c r="V70" s="73"/>
      <c r="W70" s="73"/>
      <c r="X70" s="73"/>
      <c r="Y70" s="73"/>
      <c r="Z70" s="73"/>
      <c r="AA70" s="73"/>
      <c r="AB70" s="73"/>
    </row>
    <row r="71" spans="1:28" ht="24.75" customHeight="1" outlineLevel="1" x14ac:dyDescent="0.2">
      <c r="A71" s="64">
        <v>24</v>
      </c>
      <c r="B71" s="65" t="s">
        <v>2699</v>
      </c>
      <c r="C71" s="71" t="s">
        <v>46</v>
      </c>
      <c r="D71" s="67" t="s">
        <v>2718</v>
      </c>
      <c r="E71" s="68">
        <v>42777</v>
      </c>
      <c r="F71" s="68">
        <v>43039</v>
      </c>
      <c r="G71" s="69">
        <f t="shared" si="2"/>
        <v>8.7333333333333325</v>
      </c>
      <c r="H71" s="65" t="s">
        <v>2738</v>
      </c>
      <c r="I71" s="67" t="s">
        <v>135</v>
      </c>
      <c r="J71" s="67" t="s">
        <v>1007</v>
      </c>
      <c r="K71" s="70">
        <v>25546201702</v>
      </c>
      <c r="L71" s="71" t="s">
        <v>108</v>
      </c>
      <c r="M71" s="72">
        <v>1</v>
      </c>
      <c r="N71" s="71" t="s">
        <v>113</v>
      </c>
      <c r="O71" s="71" t="s">
        <v>108</v>
      </c>
      <c r="P71" s="73"/>
      <c r="Q71" s="73"/>
      <c r="R71" s="73"/>
      <c r="S71" s="73"/>
      <c r="T71" s="73"/>
      <c r="U71" s="73"/>
      <c r="V71" s="73"/>
      <c r="W71" s="73"/>
      <c r="X71" s="73"/>
      <c r="Y71" s="73"/>
      <c r="Z71" s="73"/>
      <c r="AA71" s="73"/>
      <c r="AB71" s="73"/>
    </row>
    <row r="72" spans="1:28" ht="24.75" customHeight="1" outlineLevel="1" x14ac:dyDescent="0.2">
      <c r="A72" s="64">
        <v>25</v>
      </c>
      <c r="B72" s="65" t="s">
        <v>2699</v>
      </c>
      <c r="C72" s="71" t="s">
        <v>46</v>
      </c>
      <c r="D72" s="67" t="s">
        <v>2719</v>
      </c>
      <c r="E72" s="68">
        <v>43313</v>
      </c>
      <c r="F72" s="68">
        <v>43404</v>
      </c>
      <c r="G72" s="69">
        <f t="shared" si="2"/>
        <v>3.0333333333333332</v>
      </c>
      <c r="H72" s="65" t="s">
        <v>2739</v>
      </c>
      <c r="I72" s="67" t="s">
        <v>135</v>
      </c>
      <c r="J72" s="67" t="s">
        <v>1007</v>
      </c>
      <c r="K72" s="70">
        <v>1159916403</v>
      </c>
      <c r="L72" s="71" t="s">
        <v>108</v>
      </c>
      <c r="M72" s="72">
        <v>1</v>
      </c>
      <c r="N72" s="71" t="s">
        <v>113</v>
      </c>
      <c r="O72" s="71" t="s">
        <v>108</v>
      </c>
      <c r="P72" s="73"/>
      <c r="Q72" s="73"/>
      <c r="R72" s="73"/>
      <c r="S72" s="73"/>
      <c r="T72" s="73"/>
      <c r="U72" s="73"/>
      <c r="V72" s="73"/>
      <c r="W72" s="73"/>
      <c r="X72" s="73"/>
      <c r="Y72" s="73"/>
      <c r="Z72" s="73"/>
      <c r="AA72" s="73"/>
      <c r="AB72" s="73"/>
    </row>
    <row r="73" spans="1:28" ht="24.75" customHeight="1" outlineLevel="1" x14ac:dyDescent="0.2">
      <c r="A73" s="64">
        <v>26</v>
      </c>
      <c r="B73" s="65" t="s">
        <v>2697</v>
      </c>
      <c r="C73" s="71" t="s">
        <v>41</v>
      </c>
      <c r="D73" s="67" t="s">
        <v>2720</v>
      </c>
      <c r="E73" s="68">
        <v>43647</v>
      </c>
      <c r="F73" s="68">
        <v>43829</v>
      </c>
      <c r="G73" s="69">
        <f t="shared" ref="G73:G107" si="3">IF(AND(E73&lt;&gt;"",F73&lt;&gt;""),((F73-E73)/30),"")</f>
        <v>6.0666666666666664</v>
      </c>
      <c r="H73" s="65" t="s">
        <v>2740</v>
      </c>
      <c r="I73" s="67" t="s">
        <v>135</v>
      </c>
      <c r="J73" s="67" t="s">
        <v>581</v>
      </c>
      <c r="K73" s="70">
        <v>360000000</v>
      </c>
      <c r="L73" s="71" t="s">
        <v>108</v>
      </c>
      <c r="M73" s="72">
        <v>1</v>
      </c>
      <c r="N73" s="71" t="s">
        <v>109</v>
      </c>
      <c r="O73" s="71" t="s">
        <v>108</v>
      </c>
      <c r="P73" s="73"/>
      <c r="Q73" s="73"/>
      <c r="R73" s="73"/>
      <c r="S73" s="73"/>
      <c r="T73" s="73"/>
      <c r="U73" s="73"/>
      <c r="V73" s="73"/>
      <c r="W73" s="73"/>
      <c r="X73" s="73"/>
      <c r="Y73" s="73"/>
      <c r="Z73" s="73"/>
      <c r="AA73" s="73"/>
      <c r="AB73" s="73"/>
    </row>
    <row r="74" spans="1:28" ht="24.75" customHeight="1" outlineLevel="1" x14ac:dyDescent="0.2">
      <c r="A74" s="64">
        <v>27</v>
      </c>
      <c r="B74" s="65" t="s">
        <v>2697</v>
      </c>
      <c r="C74" s="71" t="s">
        <v>41</v>
      </c>
      <c r="D74" s="67" t="s">
        <v>2721</v>
      </c>
      <c r="E74" s="68">
        <v>43872</v>
      </c>
      <c r="F74" s="68">
        <v>44023</v>
      </c>
      <c r="G74" s="69">
        <f t="shared" si="3"/>
        <v>5.0333333333333332</v>
      </c>
      <c r="H74" s="65" t="s">
        <v>2741</v>
      </c>
      <c r="I74" s="67" t="s">
        <v>135</v>
      </c>
      <c r="J74" s="67" t="s">
        <v>558</v>
      </c>
      <c r="K74" s="70">
        <v>259584000</v>
      </c>
      <c r="L74" s="71" t="s">
        <v>108</v>
      </c>
      <c r="M74" s="72">
        <v>1</v>
      </c>
      <c r="N74" s="71" t="s">
        <v>109</v>
      </c>
      <c r="O74" s="71" t="s">
        <v>108</v>
      </c>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2744</v>
      </c>
      <c r="E114" s="68">
        <v>43880</v>
      </c>
      <c r="F114" s="68">
        <v>44196</v>
      </c>
      <c r="G114" s="69">
        <f t="shared" ref="G114" si="4">IF(AND(E114&lt;&gt;"",F114&lt;&gt;""),((F114-E114)/30),"")</f>
        <v>10.533333333333333</v>
      </c>
      <c r="H114" s="65" t="s">
        <v>2745</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7">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7"/>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8">IF(S180&gt;0,SUM(L180+S180),"")</f>
        <v/>
      </c>
      <c r="S180" s="93"/>
      <c r="T180" s="10"/>
      <c r="U180" s="189" t="s">
        <v>76</v>
      </c>
      <c r="V180" s="145"/>
      <c r="W180" s="146"/>
      <c r="X180" s="92">
        <v>0.03</v>
      </c>
      <c r="Y180" s="93"/>
      <c r="Z180" s="94" t="str">
        <f t="shared" si="7"/>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19548699.84</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2681</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2681</v>
      </c>
      <c r="D211" s="1"/>
      <c r="E211" s="1"/>
      <c r="F211" s="1"/>
      <c r="G211" s="109" t="s">
        <v>94</v>
      </c>
      <c r="H211" s="119" t="s">
        <v>2682</v>
      </c>
      <c r="I211" s="1"/>
      <c r="J211" s="109" t="s">
        <v>95</v>
      </c>
      <c r="K211" s="119" t="s">
        <v>2684</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2681</v>
      </c>
      <c r="D212" s="1"/>
      <c r="E212" s="1"/>
      <c r="F212" s="1"/>
      <c r="G212" s="109" t="s">
        <v>97</v>
      </c>
      <c r="H212" s="119" t="s">
        <v>2683</v>
      </c>
      <c r="I212" s="1"/>
      <c r="J212" s="109" t="s">
        <v>98</v>
      </c>
      <c r="K212" s="123" t="s">
        <v>2685</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28"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'C:\Users\C N T\Desktop\[VICHADA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2020-12-29T16:15:36Z</cp:lastPrinted>
  <dcterms:created xsi:type="dcterms:W3CDTF">2020-10-14T21:57:42Z</dcterms:created>
  <dcterms:modified xsi:type="dcterms:W3CDTF">2020-12-29T16:15:43Z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