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426"/>
  <workbookPr/>
  <mc:AlternateContent xmlns:mc="http://schemas.openxmlformats.org/markup-compatibility/2006">
    <mc:Choice Requires="x15">
      <x15ac:absPath xmlns:x15ac="http://schemas.microsoft.com/office/spreadsheetml/2010/11/ac" url="C:\Users\exito\Desktop\INVITACIONES BOGO-BOLI\COMPLETOS BOGOTA\"/>
    </mc:Choice>
  </mc:AlternateContent>
  <xr:revisionPtr revIDLastSave="0" documentId="13_ncr:1_{781FC421-7BB6-46C8-B0E9-5D07D1B822CF}"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<sst xmlns="http://schemas.openxmlformats.org/spreadsheetml/2006/main" count="3180" uniqueCount="2730">
  <si>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</si>
  <si>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</si>
  <si>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</si>
  <si>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</si>
  <si>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</si>
  <si>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</si>
  <si>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</si>
  <si>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</si>
  <si>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</si>
  <si>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</si>
  <si>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</si>
  <si>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</si>
  <si>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</si>
  <si>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</si>
  <si>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</si>
  <si>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</si>
  <si>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</si>
  <si>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</si>
  <si>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</si>
  <si>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</si>
  <si>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</si>
  <si>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</si>
  <si>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</si>
  <si>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</si>
  <si>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</si>
  <si>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</si>
  <si>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</si>
  <si>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</si>
  <si>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</si>
  <si>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</si>
  <si>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</si>
  <si>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</si>
  <si>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</si>
  <si>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</si>
  <si>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</si>
  <si>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</si>
  <si>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</si>
  <si>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</si>
  <si>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</si>
  <si>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</si>
  <si>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</si>
  <si>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</si>
  <si>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</si>
  <si>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</si>
  <si>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</si>
  <si>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</si>
  <si>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</si>
  <si>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</si>
  <si>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</si>
  <si>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</si>
  <si>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</si>
  <si>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</si>
  <si>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</si>
  <si>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</si>
  <si>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</si>
  <si>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</si>
  <si>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</si>
  <si>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</si>
  <si>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</si>
  <si>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</si>
  <si>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</si>
  <si>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</si>
  <si>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</si>
  <si>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</si>
  <si>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</si>
  <si>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</si>
  <si>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</si>
  <si>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</si>
  <si>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</si>
  <si>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</si>
  <si>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</si>
  <si>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</si>
  <si>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</si>
  <si>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</si>
  <si>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</si>
  <si>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</si>
  <si>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</si>
  <si>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</si>
  <si>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</si>
  <si>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</si>
  <si>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</si>
  <si>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</si>
  <si>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</si>
  <si>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</si>
  <si>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</si>
  <si>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</si>
  <si>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</si>
  <si>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</si>
  <si>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</si>
  <si>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</si>
  <si>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</si>
  <si>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</si>
  <si>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</si>
  <si>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</si>
  <si>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</si>
  <si>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</si>
  <si>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</si>
  <si>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</si>
  <si>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</si>
  <si>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</si>
  <si>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</si>
  <si>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</si>
  <si>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</si>
  <si>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</si>
  <si>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</si>
  <si>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</si>
  <si>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</si>
  <si>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</si>
  <si>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</si>
  <si>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</si>
  <si>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</si>
  <si>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</si>
  <si>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</si>
  <si>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</si>
  <si>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</si>
  <si>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</si>
  <si>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</si>
  <si>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</si>
  <si>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</si>
  <si>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</si>
  <si>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</si>
  <si>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</si>
  <si>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</si>
  <si>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</si>
  <si>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</si>
  <si>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</si>
  <si>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</si>
  <si>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</si>
  <si>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</si>
  <si>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</si>
  <si>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</si>
  <si>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</si>
  <si>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</si>
  <si>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</si>
  <si>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</si>
  <si>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</si>
  <si>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</si>
  <si>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</si>
  <si>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</si>
  <si>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</si>
  <si>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</si>
  <si>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</si>
  <si>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</si>
  <si>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</si>
  <si>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</si>
  <si>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</si>
  <si>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</si>
  <si>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</si>
  <si>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</si>
  <si>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</si>
  <si>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</si>
  <si>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</si>
  <si>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</si>
  <si>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</si>
  <si>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</si>
  <si>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</si>
  <si>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</si>
  <si>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</si>
  <si>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</si>
  <si>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</si>
  <si>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</si>
  <si>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</si>
  <si>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</si>
  <si>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</si>
  <si>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</si>
  <si>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</si>
  <si>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</si>
  <si>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</si>
  <si>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</si>
  <si>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</si>
  <si>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</si>
  <si>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</si>
  <si>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</si>
  <si>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</si>
  <si>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</si>
  <si>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</si>
  <si>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</si>
  <si>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</si>
  <si>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</si>
  <si>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</si>
  <si>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</si>
  <si>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</si>
  <si>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</si>
  <si>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</si>
  <si>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</si>
  <si>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</si>
  <si>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</si>
  <si>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</si>
  <si>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</si>
  <si>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</si>
  <si>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</si>
  <si>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</si>
  <si>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</si>
  <si>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</si>
  <si>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</si>
  <si>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</si>
  <si>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</si>
  <si>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</si>
  <si>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</si>
  <si>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</si>
  <si>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</si>
  <si>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</si>
  <si>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</si>
  <si>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</si>
  <si>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</si>
  <si>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</si>
  <si>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</si>
  <si>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</si>
  <si>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</si>
  <si>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</si>
  <si>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</si>
  <si>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</si>
  <si>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</si>
  <si>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</si>
  <si>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</si>
  <si>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</si>
  <si>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</si>
  <si>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</si>
  <si>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</si>
  <si>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</si>
  <si>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</si>
  <si>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</si>
  <si>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</si>
  <si>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</si>
  <si>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</si>
  <si>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</si>
  <si>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</si>
  <si>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</si>
  <si>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</si>
  <si>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</si>
  <si>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</si>
  <si>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</si>
  <si>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</si>
  <si>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</si>
  <si>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</si>
  <si>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</si>
  <si>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</si>
  <si>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</si>
  <si>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</si>
  <si>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</si>
  <si>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</si>
  <si>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</si>
  <si>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</si>
  <si>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</si>
  <si>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</si>
  <si>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</si>
  <si>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</si>
  <si>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</si>
  <si>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</si>
  <si>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</si>
  <si>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</si>
  <si>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</si>
  <si>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</si>
  <si>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</si>
  <si>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</si>
  <si>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</si>
  <si>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</si>
  <si>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</si>
  <si>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</si>
  <si>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</si>
  <si>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</si>
  <si>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</si>
  <si>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</si>
  <si>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</si>
  <si>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</si>
  <si>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</si>
  <si>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</si>
  <si>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</si>
  <si>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</si>
  <si>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</si>
  <si>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</si>
  <si>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</si>
  <si>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</si>
  <si>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</si>
  <si>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</si>
  <si>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</si>
  <si>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</si>
  <si>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</si>
  <si>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</si>
  <si>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</si>
  <si>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</si>
  <si>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</si>
  <si>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</si>
  <si>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</si>
  <si>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</si>
  <si>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</si>
  <si>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</si>
  <si>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</si>
  <si>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</si>
  <si>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</si>
  <si>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</si>
  <si>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</si>
  <si>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</si>
  <si>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</si>
  <si>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</si>
  <si>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</si>
  <si>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</si>
  <si>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</si>
  <si>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</si>
  <si>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</si>
  <si>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</si>
  <si>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</si>
  <si>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</si>
  <si>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</si>
  <si>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</si>
  <si>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</si>
  <si>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</si>
  <si>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</si>
  <si>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</si>
  <si>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</si>
  <si>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</si>
  <si>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</si>
  <si>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</si>
  <si>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</si>
  <si>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</si>
  <si>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</si>
  <si>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</si>
  <si>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</si>
  <si>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</si>
  <si>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</si>
  <si>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</si>
  <si>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</si>
  <si>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</si>
  <si>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</si>
  <si>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</si>
  <si>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</si>
  <si>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</si>
  <si>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</si>
  <si>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</si>
  <si>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</si>
  <si>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</si>
  <si>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</si>
  <si>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</si>
  <si>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</si>
  <si>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</si>
  <si>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</si>
  <si>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</si>
  <si>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</si>
  <si>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</si>
  <si>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</si>
  <si>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</si>
  <si>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</si>
  <si>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</si>
  <si>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</si>
  <si>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</si>
  <si>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</si>
  <si>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</si>
  <si>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</si>
  <si>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</si>
  <si>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</si>
  <si>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</si>
  <si>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</si>
  <si>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</si>
  <si>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</si>
  <si>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</si>
  <si>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</si>
  <si>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</si>
  <si>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</si>
  <si>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</si>
  <si>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</si>
  <si>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</si>
  <si>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</si>
  <si>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</si>
  <si>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</si>
  <si>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</si>
  <si>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</si>
  <si>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</si>
  <si>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</si>
  <si>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</si>
  <si>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</si>
  <si>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</si>
  <si>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</si>
  <si>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</si>
  <si>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</si>
  <si>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</si>
  <si>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</si>
  <si>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</si>
  <si>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</si>
  <si>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</si>
  <si>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</si>
  <si>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</si>
  <si>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</si>
  <si>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</si>
  <si>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</si>
  <si>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</si>
  <si>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</si>
  <si>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</si>
  <si>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</si>
  <si>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</si>
  <si>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</si>
  <si>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</si>
  <si>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</si>
  <si>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</si>
  <si>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</si>
  <si>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</si>
  <si>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</si>
  <si>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</si>
  <si>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</si>
  <si>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</si>
  <si>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</si>
  <si>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</si>
  <si>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</si>
  <si>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</si>
  <si>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</si>
  <si>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</si>
  <si>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</si>
  <si>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</si>
  <si>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</si>
  <si>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</si>
  <si>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</si>
  <si>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</si>
  <si>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</si>
  <si>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</si>
  <si>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</si>
  <si>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</si>
  <si>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</si>
  <si>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</si>
  <si>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</si>
  <si>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</si>
  <si>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</si>
  <si>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</si>
  <si>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</si>
  <si>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</si>
  <si>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</si>
  <si>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</si>
  <si>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</si>
  <si>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</si>
  <si>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</si>
  <si>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</si>
  <si>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</si>
  <si>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</si>
  <si>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</si>
  <si>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</si>
  <si>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</si>
  <si>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</si>
  <si>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</si>
  <si>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</si>
  <si>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</si>
  <si>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</si>
  <si>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</si>
  <si>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</si>
  <si>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</si>
  <si>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</si>
  <si>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</si>
  <si>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</si>
  <si>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</si>
  <si>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</si>
  <si>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</si>
  <si>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</si>
  <si>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</si>
  <si>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</si>
  <si>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</si>
  <si>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</si>
  <si>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</si>
  <si>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</si>
  <si>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</si>
  <si>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</si>
  <si>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</si>
  <si>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</si>
  <si>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</si>
  <si>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</si>
  <si>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</si>
  <si>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</si>
  <si>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</si>
  <si>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</si>
  <si>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</si>
  <si>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</si>
  <si>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</si>
  <si>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</si>
  <si>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</si>
  <si>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</si>
  <si>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</si>
  <si>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</si>
  <si>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</si>
  <si>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</si>
  <si>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</si>
  <si>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</si>
  <si>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</si>
  <si>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</si>
  <si>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</si>
  <si>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</si>
  <si>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</si>
  <si>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</si>
  <si>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</si>
  <si>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</si>
  <si>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</si>
  <si>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</si>
  <si>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</si>
  <si>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</si>
  <si>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</si>
  <si>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</si>
  <si>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</si>
  <si>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</si>
  <si>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</si>
  <si>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</si>
  <si>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</si>
  <si>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</si>
  <si>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</si>
  <si>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</si>
  <si>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</si>
  <si>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</si>
  <si>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</si>
  <si>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</si>
  <si>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</si>
  <si>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</si>
  <si>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</si>
  <si>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</si>
  <si>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</si>
  <si>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</si>
  <si>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</si>
  <si>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</si>
  <si>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</si>
  <si>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</si>
  <si>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</si>
  <si>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</si>
  <si>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</si>
  <si>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</si>
  <si>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</si>
  <si>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</si>
  <si>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</si>
  <si>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</si>
  <si>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</si>
  <si>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</si>
  <si>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</si>
  <si>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</si>
  <si>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</si>
  <si>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</si>
  <si>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</si>
  <si>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</si>
  <si>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</si>
  <si>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</si>
  <si>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</si>
  <si>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</si>
  <si>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</si>
  <si>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</si>
  <si>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</si>
  <si>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</si>
  <si>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</si>
  <si>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</si>
  <si>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</si>
  <si>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</si>
  <si>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</si>
  <si>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</si>
  <si>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</si>
  <si>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</si>
  <si>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</si>
  <si>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</si>
  <si>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</si>
  <si>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</si>
  <si>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</si>
  <si>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</si>
  <si>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</si>
  <si>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</si>
  <si>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</si>
  <si>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</si>
  <si>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</si>
  <si>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</si>
  <si>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</si>
  <si>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</si>
  <si>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</si>
  <si>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</si>
  <si>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</si>
  <si>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</si>
  <si>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</si>
  <si>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</si>
  <si>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</si>
  <si>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</si>
  <si>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</si>
  <si>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</si>
  <si>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</si>
  <si>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</si>
  <si>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</si>
  <si>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</si>
  <si>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</si>
  <si>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</si>
  <si>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</si>
  <si>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</si>
  <si>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</si>
  <si>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</si>
  <si>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</si>
  <si>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</si>
  <si>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</si>
  <si>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</si>
  <si>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</si>
  <si>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</si>
  <si>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</si>
  <si>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</si>
  <si>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</si>
  <si>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</si>
  <si>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</si>
  <si>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</si>
  <si>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</si>
  <si>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</si>
  <si>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</si>
  <si>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</si>
  <si>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</si>
  <si>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</si>
  <si>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</si>
  <si>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</si>
  <si>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</si>
  <si>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</si>
  <si>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</si>
  <si>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</si>
  <si>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</si>
  <si>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</si>
  <si>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</si>
  <si>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</si>
  <si>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</si>
  <si>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</si>
  <si>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</si>
  <si>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</si>
  <si>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</si>
  <si>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</si>
  <si>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</si>
  <si>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</si>
  <si>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</si>
  <si>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</si>
  <si>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</si>
  <si>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</si>
  <si>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</si>
  <si>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</si>
  <si>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</si>
  <si>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</si>
  <si>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</si>
  <si>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</si>
  <si>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</si>
  <si>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</si>
  <si>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</si>
  <si>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</si>
  <si>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</si>
  <si>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</si>
  <si>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</si>
  <si>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</si>
  <si>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</si>
  <si>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</si>
  <si>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</si>
  <si>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</si>
  <si>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</si>
  <si>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</si>
  <si>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</si>
  <si>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</si>
  <si>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</si>
  <si>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</si>
  <si>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</si>
  <si>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</si>
  <si>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</si>
  <si>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</si>
  <si>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</si>
  <si>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</si>
  <si>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</si>
  <si>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</si>
  <si>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</si>
  <si>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</si>
  <si>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</si>
  <si>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</si>
  <si>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</si>
  <si>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</si>
  <si>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</si>
  <si>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</si>
  <si>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</si>
  <si>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</si>
  <si>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</si>
  <si>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</si>
  <si>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</si>
  <si>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</si>
  <si>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</si>
  <si>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</si>
  <si>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</si>
  <si>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</si>
  <si>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</si>
  <si>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</si>
  <si>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</si>
  <si>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</si>
  <si>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</si>
  <si>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</si>
  <si>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</si>
  <si>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</si>
  <si>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</si>
  <si>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</si>
  <si>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</si>
  <si>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</si>
  <si>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</si>
  <si>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</si>
  <si>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</si>
  <si>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</si>
  <si>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</si>
  <si>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</si>
  <si>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</si>
  <si>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</si>
  <si>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</si>
  <si>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</si>
  <si>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</si>
  <si>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</si>
  <si>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</si>
  <si>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</si>
  <si>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</si>
  <si>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</si>
  <si>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</si>
  <si>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</si>
  <si>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</si>
  <si>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</si>
  <si>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</si>
  <si>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</si>
  <si>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</si>
  <si>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</si>
  <si>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</si>
  <si>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</si>
  <si>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</si>
  <si>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</si>
  <si>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</si>
  <si>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</si>
  <si>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</si>
  <si>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</si>
  <si>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</si>
  <si>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</si>
  <si>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</si>
  <si>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</si>
  <si>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</si>
  <si>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</si>
  <si>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</si>
  <si>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</si>
  <si>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</si>
  <si>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</si>
  <si>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</si>
  <si>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</si>
  <si>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</si>
  <si>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</si>
  <si>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</si>
  <si>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</si>
  <si>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</si>
  <si>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</si>
  <si>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</si>
  <si>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</si>
  <si>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</si>
  <si>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</si>
  <si>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</si>
  <si>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</si>
  <si>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</si>
  <si>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</si>
  <si>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</si>
  <si>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</si>
  <si>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</si>
  <si>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</si>
  <si>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</si>
  <si>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</si>
  <si>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</si>
  <si>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</si>
  <si>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</si>
  <si>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</si>
  <si>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</si>
  <si>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</si>
  <si>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</si>
  <si>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</si>
  <si>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</si>
  <si>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</si>
  <si>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</si>
  <si>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</si>
  <si>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</si>
  <si>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</si>
  <si>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</si>
  <si>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</si>
  <si>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</si>
  <si>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</si>
  <si>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</si>
  <si>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</si>
  <si>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</si>
  <si>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</si>
  <si>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</si>
  <si>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</si>
  <si>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</si>
  <si>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</si>
  <si>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</si>
  <si>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</si>
  <si>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</si>
  <si>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</si>
  <si>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</si>
  <si>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</si>
  <si>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</si>
  <si>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</si>
  <si>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</si>
  <si>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</si>
  <si>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</si>
  <si>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</si>
  <si>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</si>
  <si>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</si>
  <si>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</si>
  <si>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</si>
  <si>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</si>
  <si>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</si>
  <si>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</si>
  <si>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</si>
  <si>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</si>
  <si>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</si>
  <si>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</si>
  <si>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</si>
  <si>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</si>
  <si>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</si>
  <si>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</si>
  <si>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</si>
  <si>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</si>
  <si>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</si>
  <si>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</si>
  <si>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</si>
  <si>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</si>
  <si>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</si>
  <si>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</si>
  <si>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</si>
  <si>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</si>
  <si>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</si>
  <si>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</si>
  <si>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</si>
  <si>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</si>
  <si>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</si>
  <si>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</si>
  <si>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</si>
  <si>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</si>
  <si>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</si>
  <si>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</si>
  <si>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</si>
  <si>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</si>
  <si>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</si>
  <si>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</si>
  <si>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</si>
  <si>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</si>
  <si>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</si>
  <si>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</si>
  <si>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</si>
  <si>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</si>
  <si>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</si>
  <si>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</si>
  <si>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</si>
  <si>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</si>
  <si>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</si>
  <si>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</si>
  <si>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</si>
  <si>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</si>
  <si>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</si>
  <si>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</si>
  <si>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</si>
  <si>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</si>
  <si>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</si>
  <si>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</si>
  <si>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</si>
  <si>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</si>
  <si>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</si>
  <si>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</si>
  <si>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</si>
  <si>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</si>
  <si>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</si>
  <si>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</si>
  <si>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</si>
  <si>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</si>
  <si>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</si>
  <si>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</si>
  <si>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</si>
  <si>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</si>
  <si>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</si>
  <si>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</si>
  <si>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</si>
  <si>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</si>
  <si>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</si>
  <si>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</si>
  <si>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</si>
  <si>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</si>
  <si>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</si>
  <si>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</si>
  <si>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</si>
  <si>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</si>
  <si>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</si>
  <si>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</si>
  <si>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</si>
  <si>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</si>
  <si>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</si>
  <si>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</si>
  <si>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</si>
  <si>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</si>
  <si>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</si>
  <si>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</si>
  <si>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</si>
  <si>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</si>
  <si>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</si>
  <si>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</si>
  <si>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</si>
  <si>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</si>
  <si>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</si>
  <si>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</si>
  <si>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</si>
  <si>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</si>
  <si>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</si>
  <si>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</si>
  <si>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</si>
  <si>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</si>
  <si>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</si>
  <si>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</si>
  <si>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</si>
  <si>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</si>
  <si>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</si>
  <si>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</si>
  <si>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</si>
  <si>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</si>
  <si>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</si>
  <si>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</si>
  <si>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</si>
  <si>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</si>
  <si>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</si>
  <si>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</si>
  <si>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</si>
  <si>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</si>
  <si>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</si>
  <si>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</si>
  <si>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</si>
  <si>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</si>
  <si>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</si>
  <si>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</si>
  <si>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</si>
  <si>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</si>
  <si>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</si>
  <si>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</si>
  <si>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</si>
  <si>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</si>
  <si>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</si>
  <si>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</si>
  <si>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</si>
  <si>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</si>
  <si>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</si>
  <si>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</si>
  <si>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</si>
  <si>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</si>
  <si>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</si>
  <si>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</si>
  <si>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</si>
  <si>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</si>
  <si>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</si>
  <si>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</si>
  <si>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</si>
  <si>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</si>
  <si>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</si>
  <si>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</si>
  <si>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</si>
  <si>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</si>
  <si>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</si>
  <si>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</si>
  <si>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</si>
  <si>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</si>
  <si>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</si>
  <si>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</si>
  <si>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</si>
  <si>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</si>
  <si>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</si>
  <si>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</si>
  <si>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</si>
  <si>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</si>
  <si>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</si>
  <si>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</si>
  <si>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</si>
  <si>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</si>
  <si>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</si>
  <si>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</si>
  <si>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</si>
  <si>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</si>
  <si>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</si>
  <si>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</si>
  <si>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</si>
  <si>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</si>
  <si>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</si>
  <si>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</si>
  <si>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</si>
  <si>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</si>
  <si>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</si>
  <si>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</si>
  <si>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</si>
  <si>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</si>
  <si>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</si>
  <si>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</si>
  <si>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</si>
  <si>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</si>
  <si>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</si>
  <si>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</si>
  <si>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</si>
  <si>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</si>
  <si>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</si>
  <si>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</si>
  <si>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</si>
  <si>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</si>
  <si>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</si>
  <si>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</si>
  <si>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</si>
  <si>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</si>
  <si>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</si>
  <si>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</si>
  <si>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</si>
  <si>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</si>
  <si>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</si>
  <si>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</si>
  <si>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</si>
  <si>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</si>
  <si>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</si>
  <si>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</si>
  <si>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</si>
  <si>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</si>
  <si>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</si>
  <si>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</si>
  <si>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</si>
  <si>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</si>
  <si>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</si>
  <si>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</si>
  <si>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</si>
  <si>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</si>
  <si>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</si>
  <si>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</si>
  <si>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</si>
  <si>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</si>
  <si>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</si>
  <si>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</si>
  <si>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</si>
  <si>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</si>
  <si>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</si>
  <si>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</si>
  <si>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</si>
  <si>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</si>
  <si>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</si>
  <si>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</si>
  <si>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</si>
  <si>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</si>
  <si>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</si>
  <si>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</si>
  <si>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</si>
  <si>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</si>
  <si>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</si>
  <si>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</si>
  <si>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</si>
  <si>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</si>
  <si>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</si>
  <si>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</si>
  <si>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</si>
  <si>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</si>
  <si>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</si>
  <si>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</si>
  <si>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</si>
  <si>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</si>
  <si>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</si>
  <si>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</si>
  <si>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</si>
  <si>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</si>
  <si>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</si>
  <si>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</si>
  <si>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</si>
  <si>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</si>
  <si>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</si>
  <si>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</si>
  <si>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</si>
  <si>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</si>
  <si>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</si>
  <si>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</si>
  <si>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</si>
  <si>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</si>
  <si>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</si>
  <si>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</si>
  <si>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</si>
  <si>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</si>
  <si>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</si>
  <si>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</si>
  <si>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</si>
  <si>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</si>
  <si>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</si>
  <si>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</si>
  <si>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</si>
  <si>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</si>
  <si>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</si>
  <si>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</si>
  <si>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</si>
  <si>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</si>
  <si>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</si>
  <si>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</si>
  <si>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</si>
  <si>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</si>
  <si>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</si>
  <si>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</si>
  <si>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</si>
  <si>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</si>
  <si>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</si>
  <si>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</si>
  <si>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</si>
  <si>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</si>
  <si>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</si>
  <si>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</si>
  <si>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</si>
  <si>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</si>
  <si>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</si>
  <si>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</si>
  <si>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</si>
  <si>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</si>
  <si>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</si>
  <si>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</si>
  <si>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</si>
  <si>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</si>
  <si>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</si>
  <si>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</si>
  <si>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</si>
  <si>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</si>
  <si>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</si>
  <si>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</si>
  <si>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</si>
  <si>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</si>
  <si>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</si>
  <si>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</si>
  <si>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</si>
  <si>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</si>
  <si>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</si>
  <si>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</si>
  <si>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</si>
  <si>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</si>
  <si>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</si>
  <si>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</si>
  <si>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</si>
  <si>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</si>
  <si>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</si>
  <si>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</si>
  <si>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</si>
  <si>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</si>
  <si>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</si>
  <si>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</si>
  <si>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</si>
  <si>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</si>
  <si>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</si>
  <si>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</si>
  <si>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</si>
  <si>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</si>
  <si>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</si>
  <si>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</si>
  <si>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</si>
  <si>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</si>
  <si>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</si>
  <si>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</si>
  <si>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</si>
  <si>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</si>
  <si>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</si>
  <si>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</si>
  <si>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</si>
  <si>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</si>
  <si>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</si>
  <si>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</si>
  <si>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</si>
  <si>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</si>
  <si>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</si>
  <si>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</si>
  <si>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</si>
  <si>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</si>
  <si>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</si>
  <si>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</si>
  <si>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</si>
  <si>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</si>
  <si>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</si>
  <si>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</si>
  <si>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</si>
  <si>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</si>
  <si>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</si>
  <si>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</si>
  <si>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</si>
  <si>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</si>
  <si>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</si>
  <si>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</si>
  <si>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</si>
  <si>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</si>
  <si>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</si>
  <si>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</si>
  <si>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</si>
  <si>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</si>
  <si>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</si>
  <si>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</si>
  <si>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</si>
  <si>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</si>
  <si>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</si>
  <si>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</si>
  <si>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</si>
  <si>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</si>
  <si>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</si>
  <si>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</si>
  <si>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</si>
  <si>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</si>
  <si>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</si>
  <si>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</si>
  <si>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</si>
  <si>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</si>
  <si>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</si>
  <si>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</si>
  <si>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</si>
  <si>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</si>
  <si>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</si>
  <si>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</si>
  <si>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</si>
  <si>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</si>
  <si>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</si>
  <si>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</si>
  <si>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</si>
  <si>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</si>
  <si>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</si>
  <si>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</si>
  <si>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</si>
  <si>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</si>
  <si>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</si>
  <si>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</si>
  <si>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</si>
  <si>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</si>
  <si>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</si>
  <si>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</si>
  <si>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</si>
  <si>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</si>
  <si>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</si>
  <si>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</si>
  <si>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</si>
  <si>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</si>
  <si>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</si>
  <si>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</si>
  <si>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</si>
  <si>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</si>
  <si>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</si>
  <si>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</si>
  <si>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</si>
  <si>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</si>
  <si>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</si>
  <si>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</si>
  <si>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</si>
  <si>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</si>
  <si>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</si>
  <si>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</si>
  <si>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</si>
  <si>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</si>
  <si>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</si>
  <si>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</si>
  <si>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</si>
  <si>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</si>
  <si>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</si>
  <si>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</si>
  <si>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</si>
  <si>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</si>
  <si>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</si>
  <si>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</si>
  <si>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</si>
  <si>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</si>
  <si>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</si>
  <si>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</si>
  <si>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</si>
  <si>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</si>
  <si>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</si>
  <si>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</si>
  <si>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</si>
  <si>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</si>
  <si>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</si>
  <si>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</si>
  <si>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</si>
  <si>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</si>
  <si>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</si>
  <si>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</si>
  <si>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</si>
  <si>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</si>
  <si>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</si>
  <si>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</si>
  <si>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</si>
  <si>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</si>
  <si>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</si>
  <si>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</si>
  <si>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</si>
  <si>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</si>
  <si>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</si>
  <si>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</si>
  <si>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</si>
  <si>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</si>
  <si>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</si>
  <si>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</si>
  <si>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</si>
  <si>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</si>
  <si>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</si>
  <si>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</si>
  <si>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</si>
  <si>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</si>
  <si>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</si>
  <si>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</si>
  <si>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</si>
  <si>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</si>
  <si>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</si>
  <si>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</si>
  <si>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</si>
  <si>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</si>
  <si>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</si>
  <si>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</si>
  <si>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</si>
  <si>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</si>
  <si>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</si>
  <si>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</si>
  <si>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</si>
  <si>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</si>
  <si>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</si>
  <si>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</si>
  <si>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</si>
  <si>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</si>
  <si>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</si>
  <si>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</si>
  <si>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</si>
  <si>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</si>
  <si>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</si>
  <si>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</si>
  <si>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</si>
  <si>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</si>
  <si>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</si>
  <si>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</si>
  <si>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</si>
  <si>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</si>
  <si>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</si>
  <si>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</si>
  <si>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</si>
  <si>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</si>
  <si>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</si>
  <si>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</si>
  <si>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</si>
  <si>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</si>
  <si>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</si>
  <si>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</si>
  <si>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</si>
  <si>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</si>
  <si>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</si>
  <si>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</si>
  <si>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</si>
  <si>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</si>
  <si>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</si>
  <si>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</si>
  <si>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</si>
  <si>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</si>
  <si>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</si>
  <si>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</si>
  <si>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</si>
  <si>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</si>
  <si>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</si>
  <si>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</si>
  <si>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</si>
  <si>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</si>
  <si>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</si>
  <si>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</si>
  <si>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</si>
  <si>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</si>
  <si>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</si>
  <si>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</si>
  <si>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</si>
  <si>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</si>
  <si>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</si>
  <si>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</si>
  <si>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</si>
  <si>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</si>
  <si>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</si>
  <si>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</si>
  <si>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</si>
  <si>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</si>
  <si>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</si>
  <si>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</si>
  <si>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</si>
  <si>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</si>
  <si>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</si>
  <si>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</si>
  <si>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</si>
  <si>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</si>
  <si>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</si>
  <si>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</si>
  <si>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</si>
  <si>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</si>
  <si>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</si>
  <si>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</si>
  <si>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</si>
  <si>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</si>
  <si>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</si>
  <si>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</si>
  <si>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</si>
  <si>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</si>
  <si>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</si>
  <si>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</si>
  <si>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</si>
  <si>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</si>
  <si>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</si>
  <si>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</si>
  <si>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</si>
  <si>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</si>
  <si>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</si>
  <si>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</si>
  <si>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</si>
  <si>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</si>
  <si>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</si>
  <si>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</si>
  <si>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</si>
  <si>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</si>
  <si>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</si>
  <si>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</si>
  <si>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</si>
  <si>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</si>
  <si>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</si>
  <si>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</si>
  <si>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</si>
  <si>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</si>
  <si>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</si>
  <si>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</si>
  <si>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</si>
  <si>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</si>
  <si>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</si>
  <si>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</si>
  <si>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</si>
  <si>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</si>
  <si>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</si>
  <si>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</si>
  <si>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</si>
  <si>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</si>
  <si>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</si>
  <si>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</si>
  <si>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</si>
  <si>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</si>
  <si>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</si>
  <si>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</si>
  <si>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</si>
  <si>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</si>
  <si>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</si>
  <si>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</si>
  <si>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</si>
  <si>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</si>
  <si>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</si>
  <si>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</si>
  <si>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</si>
  <si>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</si>
  <si>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</si>
  <si>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</si>
  <si>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</si>
  <si>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</si>
  <si>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</si>
  <si>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</si>
  <si>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</si>
  <si>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</si>
  <si>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</si>
  <si>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</si>
  <si>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</si>
  <si>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</si>
  <si>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</si>
  <si>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</si>
  <si>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</si>
  <si>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</si>
  <si>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</si>
  <si>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</si>
  <si>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</si>
  <si>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</si>
  <si>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</si>
  <si>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</si>
  <si>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</si>
  <si>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</si>
  <si>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</si>
  <si>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</si>
  <si>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</si>
  <si>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</si>
  <si>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</si>
  <si>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</si>
  <si>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</si>
  <si>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</si>
  <si>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</si>
  <si>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</si>
  <si>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</si>
  <si>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</si>
  <si>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</si>
  <si>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</si>
  <si>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</si>
  <si>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</si>
  <si>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</si>
  <si>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</si>
  <si>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</si>
  <si>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</si>
  <si>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</si>
  <si>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</si>
  <si>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</si>
  <si>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</si>
  <si>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</si>
  <si>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</si>
  <si>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</si>
  <si>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</si>
  <si>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</si>
  <si>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</si>
  <si>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</si>
  <si>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</si>
  <si>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</si>
  <si>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</si>
  <si>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</si>
  <si>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</si>
  <si>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</si>
  <si>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</si>
  <si>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</si>
  <si>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</si>
  <si>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</si>
  <si>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</si>
  <si>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</si>
  <si>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</si>
  <si>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</si>
  <si>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</si>
  <si>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</si>
  <si>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</si>
  <si>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</si>
  <si>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</si>
  <si>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</si>
  <si>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</si>
  <si>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</si>
  <si>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</si>
  <si>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</si>
  <si>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</si>
  <si>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</si>
  <si>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</si>
  <si>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</si>
  <si>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</si>
  <si>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</si>
  <si>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</si>
  <si>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</si>
  <si>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</si>
  <si>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</si>
  <si>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</si>
  <si>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</si>
  <si>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</si>
  <si>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</si>
  <si>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</si>
  <si>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</si>
  <si>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</si>
  <si>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</si>
  <si>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</si>
  <si>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</si>
  <si>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</si>
  <si>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</si>
  <si>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</si>
  <si>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</si>
  <si>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</si>
  <si>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</si>
  <si>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</si>
  <si>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</si>
  <si>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</si>
  <si>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</si>
  <si>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</si>
  <si>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</si>
  <si>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</si>
  <si>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</si>
  <si>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</si>
  <si>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</si>
  <si>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</si>
  <si>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</si>
  <si>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</si>
  <si>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</si>
  <si>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</si>
  <si>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</si>
  <si>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</si>
  <si>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</si>
  <si>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</si>
  <si>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</si>
  <si>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</si>
  <si>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</si>
  <si>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</si>
  <si>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</si>
  <si>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</si>
  <si>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</si>
  <si>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</si>
  <si>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</si>
  <si>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</si>
  <si>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</si>
  <si>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</si>
  <si>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</si>
  <si>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</si>
  <si>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</si>
  <si>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</si>
  <si>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</si>
  <si>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</si>
  <si>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</si>
  <si>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</si>
  <si>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</si>
  <si>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</si>
  <si>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</si>
  <si>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</si>
  <si>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</si>
  <si>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</si>
  <si>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</si>
  <si>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</si>
  <si>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</si>
  <si>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</si>
  <si>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</si>
  <si>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</si>
  <si>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</si>
  <si>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</si>
  <si>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</si>
  <si>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</si>
  <si>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</si>
  <si>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</si>
  <si>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</si>
  <si>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</si>
  <si>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</si>
  <si>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</si>
  <si>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</si>
  <si>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</si>
  <si>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</si>
  <si>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</si>
  <si>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</si>
  <si>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</si>
  <si>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</si>
  <si>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</si>
  <si>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</si>
  <si>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</si>
  <si>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</si>
  <si>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</si>
  <si>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</si>
  <si>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</si>
  <si>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</si>
  <si>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</si>
  <si>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</si>
  <si>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</si>
  <si>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</si>
  <si>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</si>
  <si>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</si>
  <si>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</si>
  <si>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</si>
  <si>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</si>
  <si>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</si>
  <si>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</si>
  <si>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</si>
  <si>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</si>
  <si>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</si>
  <si>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</si>
  <si>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</si>
  <si>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</si>
  <si>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</si>
  <si>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</si>
  <si>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</si>
  <si>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</si>
  <si>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</si>
  <si>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</si>
  <si>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</si>
  <si>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</si>
  <si>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</si>
  <si>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</si>
  <si>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</si>
  <si>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</si>
  <si>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</si>
  <si>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</si>
  <si>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</si>
  <si>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</si>
  <si>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</si>
  <si>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</si>
  <si>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</si>
  <si>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</si>
  <si>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</si>
  <si>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</si>
  <si>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</si>
  <si>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</si>
  <si>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</si>
  <si>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</si>
  <si>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</si>
  <si>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</si>
  <si>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</si>
  <si>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</si>
  <si>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</si>
  <si>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</si>
  <si>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</si>
  <si>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</si>
  <si>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</si>
  <si>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</si>
  <si>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</si>
  <si>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</si>
  <si>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</si>
  <si>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</si>
  <si>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</si>
  <si>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</si>
  <si>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</si>
  <si>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</si>
  <si>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</si>
  <si>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</si>
  <si>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</si>
  <si>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</si>
  <si>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</si>
  <si>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</si>
  <si>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</si>
  <si>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</si>
  <si>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</si>
  <si>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</si>
  <si>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</si>
  <si>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</si>
  <si>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</si>
  <si>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</si>
  <si>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</si>
  <si>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</si>
  <si>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</si>
  <si>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</si>
  <si>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</si>
  <si>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</si>
  <si>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</si>
  <si>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</si>
  <si>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</si>
  <si>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</si>
  <si>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</si>
  <si>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</si>
  <si>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</si>
  <si>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</si>
  <si>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</si>
  <si>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</si>
  <si>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</si>
  <si>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</si>
  <si>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</si>
  <si>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</si>
  <si>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</si>
  <si>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</si>
  <si>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</si>
  <si>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</si>
  <si>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</si>
  <si>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</si>
  <si>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</si>
  <si>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</si>
  <si>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</si>
  <si>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</si>
  <si>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</si>
  <si>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</si>
  <si>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</si>
  <si>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</si>
  <si>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</si>
  <si>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</si>
  <si>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</si>
  <si>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</si>
  <si>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</si>
  <si>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</si>
  <si>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</si>
  <si>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</si>
  <si>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</si>
  <si>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</si>
  <si>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</si>
  <si>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</si>
  <si>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</si>
  <si>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</si>
  <si>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</si>
  <si>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</si>
  <si>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</si>
  <si>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</si>
  <si>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</si>
  <si>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</si>
  <si>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</si>
  <si>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</si>
  <si>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</si>
  <si>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</si>
  <si>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</si>
  <si>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</si>
  <si>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</si>
  <si>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</si>
  <si>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</si>
  <si>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</si>
  <si>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</si>
  <si>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</si>
  <si>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</si>
  <si>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</si>
  <si>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</si>
  <si>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</si>
  <si>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</si>
  <si>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</si>
  <si>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</si>
  <si>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</si>
  <si>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</si>
  <si>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</si>
  <si>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</si>
  <si>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</si>
  <si>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</si>
  <si>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</si>
  <si>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</si>
  <si>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</si>
  <si>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</si>
  <si>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</si>
  <si>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</si>
  <si>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</si>
  <si>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</si>
  <si>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</si>
  <si>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</si>
  <si>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</si>
  <si>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</si>
  <si>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</si>
  <si>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</si>
  <si>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</si>
  <si>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</si>
  <si>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</si>
  <si>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</si>
  <si>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</si>
  <si>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</si>
  <si>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</si>
  <si>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</si>
  <si>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</si>
  <si>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</si>
  <si>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</si>
  <si>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</si>
  <si>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</si>
  <si>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</si>
  <si>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</si>
  <si>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</si>
  <si>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</si>
  <si>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</si>
  <si>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</si>
  <si>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</si>
  <si>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</si>
  <si>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</si>
  <si>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</si>
  <si>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</si>
  <si>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</si>
  <si>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</si>
  <si>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</si>
  <si>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</si>
  <si>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</si>
  <si>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</si>
  <si>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</si>
  <si>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</si>
  <si>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</si>
  <si>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</si>
  <si>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</si>
  <si>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</si>
  <si>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</si>
  <si>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</si>
  <si>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</si>
  <si>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</si>
  <si>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</si>
  <si>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</si>
  <si>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</si>
  <si>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</si>
  <si>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</si>
  <si>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</si>
  <si>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</si>
  <si>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</si>
  <si>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</si>
  <si>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</si>
  <si>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</si>
  <si>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</si>
  <si>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</si>
  <si>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</si>
  <si>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</si>
  <si>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</si>
  <si>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</si>
  <si>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</si>
  <si>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</si>
  <si>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</si>
  <si>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</si>
  <si>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</si>
  <si>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</si>
  <si>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</si>
  <si>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</si>
  <si>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</si>
  <si>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</si>
  <si>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</si>
  <si>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</si>
  <si>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</si>
  <si>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</si>
  <si>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</si>
  <si>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</si>
  <si>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</si>
  <si>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</si>
  <si>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</si>
  <si>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</si>
  <si>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</si>
  <si>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</si>
  <si>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</si>
  <si>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</si>
  <si>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</si>
  <si>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</si>
  <si>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</si>
  <si>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</si>
  <si>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</si>
  <si>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</si>
  <si>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</si>
  <si>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</si>
  <si>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</si>
  <si>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</si>
  <si>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</si>
  <si>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</si>
  <si>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</si>
  <si>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</si>
  <si>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</si>
  <si>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</si>
  <si>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</si>
  <si>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</si>
  <si>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</si>
  <si>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</si>
  <si>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</si>
  <si>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</si>
  <si>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</si>
  <si>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</si>
  <si>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</si>
  <si>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</si>
  <si>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</si>
  <si>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</si>
  <si>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</si>
  <si>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</si>
  <si>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</si>
  <si>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</si>
  <si>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</si>
  <si>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</si>
  <si>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</si>
  <si>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</si>
  <si>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</si>
  <si>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</si>
  <si>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</si>
  <si>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</si>
  <si>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</si>
  <si>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</si>
  <si>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</si>
  <si>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</si>
  <si>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</si>
  <si>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</si>
  <si>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</si>
  <si>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</si>
  <si>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</si>
  <si>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</si>
  <si>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</si>
  <si>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</si>
  <si>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</si>
  <si>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</si>
  <si>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</si>
  <si>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</si>
  <si>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</si>
  <si>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</si>
  <si>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</si>
  <si>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</si>
  <si>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</si>
  <si>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</si>
  <si>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</si>
  <si>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</si>
  <si>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</si>
  <si>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</si>
  <si>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</si>
  <si>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</si>
  <si>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</si>
  <si>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</si>
  <si>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</si>
  <si>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</si>
  <si>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</si>
  <si>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</si>
  <si>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</si>
  <si>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</si>
  <si>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</si>
  <si>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</si>
  <si>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</si>
  <si>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</si>
  <si>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</si>
  <si>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</si>
  <si>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</si>
  <si>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</si>
  <si>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</si>
  <si>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</si>
  <si>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</si>
  <si>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</si>
  <si>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</si>
  <si>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</si>
  <si>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</si>
  <si>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</si>
  <si>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</si>
  <si>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</si>
  <si>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</si>
  <si>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</si>
  <si>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</si>
  <si>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</si>
  <si>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</si>
  <si>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</si>
  <si>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</si>
  <si>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</si>
  <si>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</si>
  <si>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</si>
  <si>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</si>
  <si>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</si>
  <si>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</si>
  <si>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</si>
  <si>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</si>
  <si>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</si>
  <si>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</si>
  <si>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</si>
  <si>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</si>
  <si>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</si>
  <si>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</si>
  <si>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</si>
  <si>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</si>
  <si>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</si>
  <si>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</si>
  <si>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</si>
  <si>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</si>
  <si>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</si>
  <si>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</si>
  <si>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</si>
  <si>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</si>
  <si>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</si>
  <si>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</si>
  <si>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</si>
  <si>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</si>
  <si>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</si>
  <si>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</si>
  <si>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</si>
  <si>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</si>
  <si>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</si>
  <si>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</si>
  <si>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</si>
  <si>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</si>
  <si>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</si>
  <si>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</si>
  <si>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</si>
  <si>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</si>
  <si>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</si>
  <si>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</si>
  <si>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</si>
  <si>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</si>
  <si>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</si>
  <si>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</si>
  <si>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</si>
  <si>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</si>
  <si>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</si>
  <si>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</si>
  <si>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</si>
  <si>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</si>
  <si>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</si>
  <si>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</si>
  <si>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</si>
  <si>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</si>
  <si>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</si>
  <si>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</si>
  <si>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</si>
  <si>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</si>
  <si>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</si>
  <si>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</si>
  <si>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</si>
  <si>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</si>
  <si>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</si>
  <si>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</si>
  <si>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</si>
  <si>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</si>
  <si>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</si>
  <si>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</si>
  <si>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</si>
  <si>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</si>
  <si>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</si>
  <si>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</si>
  <si>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</si>
  <si>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</si>
  <si>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</si>
  <si>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</si>
  <si>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</si>
  <si>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</si>
  <si>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</si>
  <si>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</si>
  <si>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</si>
  <si>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</si>
  <si>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</si>
  <si>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</si>
  <si>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</si>
  <si>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</si>
  <si>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</si>
  <si>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</si>
  <si>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</si>
  <si>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</si>
  <si>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</si>
  <si>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</si>
  <si>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</si>
  <si>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</si>
  <si>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</si>
  <si>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</si>
  <si>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</si>
  <si>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</si>
  <si>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</si>
  <si>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</si>
  <si>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</si>
  <si>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</si>
  <si>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</si>
  <si>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</si>
  <si>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</si>
  <si>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</si>
  <si>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</si>
  <si>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</si>
  <si>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</si>
  <si>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</si>
  <si>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</si>
  <si>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</si>
  <si>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</si>
  <si>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</si>
  <si>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</si>
  <si>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</si>
  <si>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</si>
  <si>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</si>
  <si>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</si>
  <si>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</si>
  <si>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</si>
  <si>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</si>
  <si>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</si>
  <si>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</si>
  <si>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</si>
  <si>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</si>
  <si>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</si>
  <si>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</si>
  <si>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</si>
  <si>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</si>
  <si>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</si>
  <si>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</si>
  <si>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</si>
  <si>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</si>
  <si>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</si>
  <si>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</si>
  <si>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</si>
  <si>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</si>
  <si>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</si>
  <si>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</si>
  <si>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</si>
  <si>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</si>
  <si>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</si>
  <si>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</si>
  <si>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</si>
  <si>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</si>
  <si>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</si>
  <si>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</si>
  <si>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</si>
  <si>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</si>
  <si>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</si>
  <si>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</si>
  <si>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</si>
  <si>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</si>
  <si>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</si>
  <si>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</si>
  <si>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</si>
  <si>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</si>
  <si>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</si>
  <si>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</si>
  <si>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</si>
  <si>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</si>
  <si>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</si>
  <si>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</si>
  <si>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</si>
  <si>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</si>
  <si>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</si>
  <si>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</si>
  <si>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</si>
  <si>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</si>
  <si>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</si>
  <si>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</si>
  <si>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</si>
  <si>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</si>
  <si>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</si>
  <si>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</si>
  <si>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</si>
  <si>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</si>
  <si>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</si>
  <si>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</si>
  <si>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</si>
  <si>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</si>
  <si>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</si>
  <si>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</si>
  <si>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</si>
  <si>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</si>
  <si>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</si>
  <si>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</si>
  <si>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</si>
  <si>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</si>
  <si>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</si>
  <si>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</si>
  <si>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</si>
  <si>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</si>
  <si>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</si>
  <si>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</si>
  <si>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</si>
  <si>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</si>
  <si>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</si>
  <si>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</si>
  <si>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</si>
  <si>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</si>
  <si>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</si>
  <si>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</si>
  <si>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</si>
  <si>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</si>
  <si>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</si>
  <si>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</si>
  <si>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</si>
  <si>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</si>
  <si>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</si>
  <si>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</si>
  <si>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</si>
  <si>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</si>
  <si>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</si>
  <si>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</si>
  <si>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</si>
  <si>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</si>
  <si>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</si>
  <si>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</si>
  <si>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</si>
  <si>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</si>
  <si>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</si>
  <si>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</si>
  <si>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</si>
  <si>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</si>
  <si>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</si>
  <si>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</si>
  <si>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</si>
  <si>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</si>
  <si>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</si>
  <si>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</si>
  <si>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</si>
  <si>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</si>
  <si>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</si>
  <si>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</si>
  <si>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</si>
  <si>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</si>
  <si>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</si>
  <si>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</si>
  <si>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</si>
  <si>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</si>
  <si>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</si>
  <si>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</si>
  <si>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</si>
  <si>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</si>
  <si>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</si>
  <si>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</si>
  <si>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</si>
  <si>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</si>
  <si>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</si>
  <si>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</si>
  <si>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</si>
  <si>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</si>
  <si>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</si>
  <si>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</si>
  <si>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</si>
  <si>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</si>
  <si>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</si>
  <si>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</si>
  <si>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</si>
  <si>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</si>
  <si>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</si>
  <si>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</si>
  <si>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</si>
  <si>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</si>
  <si>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</si>
  <si>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</si>
  <si>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</si>
  <si>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</si>
  <si>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</si>
  <si>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</si>
  <si>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</si>
  <si>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</si>
  <si>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</si>
  <si>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</si>
  <si>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</si>
  <si>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</si>
  <si>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</si>
  <si>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</si>
  <si>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</si>
  <si>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</si>
  <si>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</si>
  <si>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</si>
  <si>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</si>
  <si>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</si>
  <si>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</si>
  <si>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</si>
  <si>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</si>
  <si>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</si>
  <si>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</si>
  <si>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</si>
  <si>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</si>
  <si>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</si>
  <si>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</si>
  <si>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</si>
  <si>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</si>
  <si>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</si>
  <si>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</si>
  <si>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</si>
  <si>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</si>
  <si>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</si>
  <si>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</si>
  <si>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</si>
  <si>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</si>
  <si>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</si>
  <si>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</si>
  <si>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</si>
  <si>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</si>
  <si>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</si>
  <si>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</si>
  <si>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</si>
  <si>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</si>
  <si>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</si>
  <si>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</si>
  <si>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</si>
  <si>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</si>
  <si>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</si>
  <si>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</si>
  <si>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</si>
  <si>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</si>
  <si>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</si>
  <si>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</si>
  <si>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</si>
  <si>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</si>
  <si>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</si>
  <si>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</si>
  <si>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</si>
  <si>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</si>
  <si>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</si>
  <si>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</si>
  <si>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</si>
  <si>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</si>
  <si>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</si>
  <si>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</si>
  <si>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</si>
  <si>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</si>
  <si>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</si>
  <si>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</si>
  <si>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</si>
  <si>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</si>
  <si>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</si>
  <si>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</si>
  <si>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</si>
  <si>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</si>
  <si>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</si>
  <si>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</si>
  <si>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</si>
  <si>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</si>
  <si>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</si>
  <si>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</si>
  <si>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</si>
  <si>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</si>
  <si>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</si>
  <si>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</si>
  <si>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</si>
  <si>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</si>
  <si>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</si>
  <si>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</si>
  <si>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</si>
  <si>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</si>
  <si>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</si>
  <si>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</si>
  <si>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</si>
  <si>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</si>
  <si>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</si>
  <si>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</si>
  <si>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</si>
  <si>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</si>
  <si>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</si>
  <si>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</si>
  <si>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</si>
  <si>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</si>
  <si>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</si>
  <si>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</si>
  <si>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</si>
  <si>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</si>
  <si>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</si>
  <si>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</si>
  <si>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</si>
  <si>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</si>
  <si>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</si>
  <si>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</si>
  <si>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</si>
  <si>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</si>
  <si>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</si>
  <si>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</si>
  <si>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</si>
  <si>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</si>
  <si>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</si>
  <si>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</si>
  <si>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</si>
  <si>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</si>
  <si>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</si>
  <si>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</si>
  <si>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</si>
  <si>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</si>
  <si>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</si>
  <si>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</si>
  <si>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</si>
  <si>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</si>
  <si>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</si>
  <si>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</si>
  <si>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</si>
  <si>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</si>
  <si>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</si>
  <si>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</si>
  <si>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</si>
  <si>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</si>
  <si>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</si>
  <si>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</si>
  <si>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</si>
  <si>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</si>
  <si>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</si>
  <si>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</si>
  <si>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</si>
  <si>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</si>
  <si>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</si>
  <si>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</si>
  <si>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</si>
  <si>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</si>
  <si>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</si>
  <si>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</si>
  <si>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</si>
  <si>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</si>
  <si>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</si>
  <si>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</si>
  <si>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</si>
  <si>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</si>
  <si>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</si>
  <si>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</si>
  <si>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</si>
  <si>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</si>
  <si>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</si>
  <si>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</si>
  <si>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</si>
  <si>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</si>
  <si>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</si>
  <si>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</si>
  <si>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</si>
  <si>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</si>
  <si>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</si>
  <si>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</si>
  <si>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</si>
  <si>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</si>
  <si>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</si>
  <si>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</si>
  <si>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</si>
  <si>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</si>
  <si>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</si>
  <si>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</si>
  <si>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</si>
  <si>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</si>
  <si>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</si>
  <si>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</si>
  <si>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</si>
  <si>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</si>
  <si>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</si>
  <si>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</si>
  <si>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</si>
  <si>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</si>
  <si>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</si>
  <si>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</si>
  <si>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</si>
  <si>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</si>
  <si>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</si>
  <si>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</si>
  <si>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</si>
  <si>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</si>
  <si>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</si>
  <si>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</si>
  <si>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</si>
  <si>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</si>
  <si>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</si>
  <si>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</si>
  <si>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</si>
  <si>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</si>
  <si>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</si>
  <si>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</si>
  <si>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</si>
  <si>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</si>
  <si>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</si>
  <si>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</si>
  <si>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</si>
  <si>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</si>
  <si>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</si>
  <si>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</si>
  <si>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</si>
  <si>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</si>
  <si>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</si>
  <si>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</si>
  <si>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</si>
  <si>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</si>
  <si>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</si>
  <si>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</si>
  <si>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</si>
  <si>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</si>
  <si>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</si>
  <si>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</si>
  <si>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</si>
  <si>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</si>
  <si>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</si>
  <si>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</si>
  <si>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</si>
  <si>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</si>
  <si>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</si>
  <si>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</si>
  <si>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</si>
  <si>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</si>
  <si>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</si>
  <si>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</si>
  <si>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</si>
  <si>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</si>
  <si>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</si>
  <si>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</si>
  <si>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</si>
  <si>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</si>
  <si>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</si>
  <si>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</si>
  <si>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</si>
  <si>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</si>
  <si>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</si>
  <si>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</si>
  <si>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</si>
  <si>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</si>
  <si>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</si>
  <si>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</si>
  <si>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</si>
  <si>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</si>
  <si>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</si>
  <si>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</si>
  <si>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</si>
  <si>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</si>
  <si>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</si>
  <si>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</si>
  <si>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</si>
  <si>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</si>
  <si>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</si>
  <si>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</si>
  <si>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</si>
  <si>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</si>
  <si>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</si>
  <si>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</si>
  <si>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</si>
  <si>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</si>
  <si>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</si>
  <si>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</si>
  <si>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</si>
  <si>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</si>
  <si>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</si>
  <si>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</si>
  <si>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</si>
  <si>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</si>
  <si>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</si>
  <si>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</si>
  <si>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</si>
  <si>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</si>
  <si>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</si>
  <si>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</si>
  <si>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</si>
  <si>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</si>
  <si>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</si>
  <si>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</si>
  <si>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</si>
  <si>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</si>
  <si>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</si>
  <si>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</si>
  <si>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</si>
  <si>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</si>
  <si>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</si>
  <si>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</si>
  <si>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</si>
  <si>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</si>
  <si>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</si>
  <si>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</si>
  <si>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</si>
  <si>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</si>
  <si>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</si>
  <si>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</si>
  <si>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</si>
  <si>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</si>
  <si>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</si>
  <si>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</si>
  <si>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</si>
  <si>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</si>
  <si>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</si>
  <si>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</si>
  <si>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</si>
  <si>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</si>
  <si>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</si>
  <si>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</si>
  <si>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</si>
  <si>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</si>
  <si>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</si>
  <si>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</si>
  <si>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</si>
  <si>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</si>
  <si>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</si>
  <si>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</si>
  <si>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</si>
  <si>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</si>
  <si>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</si>
  <si>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</si>
  <si>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</si>
  <si>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</si>
  <si>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</si>
  <si>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</si>
  <si>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</si>
  <si>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</si>
  <si>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</si>
  <si>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</si>
  <si>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</si>
  <si>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</si>
  <si>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</si>
  <si>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</si>
  <si>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</si>
  <si>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</si>
  <si>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</si>
  <si>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</si>
  <si>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</si>
  <si>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</si>
  <si>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</si>
  <si>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</si>
  <si>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</si>
  <si>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</si>
  <si>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</si>
  <si>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</si>
  <si>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</si>
  <si>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</si>
  <si>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</si>
  <si>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</si>
  <si>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</si>
  <si>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</si>
  <si>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</si>
  <si>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</si>
  <si>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</si>
  <si>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</si>
  <si>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</si>
  <si>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</si>
  <si>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</si>
  <si>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</si>
  <si>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</si>
  <si>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</si>
  <si>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</si>
  <si>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</si>
  <si>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</si>
  <si>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</si>
  <si>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</si>
  <si>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</si>
  <si>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</si>
  <si>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</si>
  <si>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</si>
  <si>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</si>
  <si>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</si>
  <si>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</si>
  <si>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</si>
  <si>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</si>
  <si>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</si>
  <si>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</si>
  <si>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</si>
  <si>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</si>
  <si>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</si>
  <si>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</si>
  <si>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</si>
  <si>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</si>
  <si>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</si>
  <si>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</si>
  <si>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</si>
  <si>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</si>
  <si>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</si>
  <si>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</si>
  <si>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</si>
  <si>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</si>
  <si>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</si>
  <si>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</si>
  <si>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</si>
  <si>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</si>
  <si>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</si>
  <si>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</si>
  <si>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</si>
  <si>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</si>
  <si>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</si>
  <si>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</si>
  <si>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</si>
  <si>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</si>
  <si>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</si>
  <si>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</si>
  <si>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</si>
  <si>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</si>
  <si>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</si>
  <si>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</si>
  <si>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</si>
  <si>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</si>
  <si>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</si>
  <si>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</si>
  <si>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</si>
  <si>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</si>
  <si>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</si>
  <si>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</si>
  <si>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</si>
  <si>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</si>
  <si>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</si>
  <si>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</si>
  <si>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</si>
  <si>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</si>
  <si>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</si>
  <si>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</si>
  <si>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</si>
  <si>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</si>
  <si>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</si>
  <si>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</si>
  <si>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</si>
  <si>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</si>
  <si>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</si>
  <si>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</si>
  <si>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</si>
  <si>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</si>
  <si>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</si>
  <si>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</si>
  <si>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</si>
  <si>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</si>
  <si>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</si>
  <si>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</si>
  <si>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</si>
  <si>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</si>
  <si>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</si>
  <si>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</si>
  <si>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</si>
  <si>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</si>
  <si>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</si>
  <si>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</si>
  <si>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</si>
  <si>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</si>
  <si>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</si>
  <si>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</si>
  <si>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</si>
  <si>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</si>
  <si>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</si>
  <si>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</si>
  <si>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</si>
  <si>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</si>
  <si>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</si>
  <si>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</si>
  <si>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</si>
  <si>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</si>
  <si>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</si>
  <si>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</si>
  <si>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</si>
  <si>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</si>
  <si>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</si>
  <si>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</si>
  <si>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</si>
  <si>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</si>
  <si>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</si>
  <si>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</si>
  <si>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</si>
  <si>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</si>
  <si>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</si>
  <si>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</si>
  <si>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</si>
  <si>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</si>
  <si>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</si>
  <si>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</si>
  <si>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</si>
  <si>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</si>
  <si>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</si>
  <si>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</si>
  <si>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</si>
  <si>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</si>
  <si>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</si>
  <si>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</si>
  <si>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</si>
  <si>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2021-11-10000186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</si>
</sst>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xito/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view="pageBreakPreview" topLeftCell="G196" zoomScale="60" zoomScaleNormal="4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2729</v>
      </c>
      <c r="D15" s="29"/>
      <c r="E15" s="29"/>
      <c r="F15" s="1"/>
      <c r="G15" s="27" t="s">
        <v>9</v>
      </c>
      <c r="H15" s="30" t="s">
        <v>118</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151</v>
      </c>
      <c r="J20" s="41" t="s">
        <v>252</v>
      </c>
      <c r="K20" s="42">
        <v>1966669100</v>
      </c>
      <c r="L20" s="43"/>
      <c r="M20" s="43">
        <v>44561</v>
      </c>
      <c r="N20" s="44">
        <f t="shared" ref="N20:N35" si="0">+(M20-L20)/30</f>
        <v>1485.3666666666666</v>
      </c>
      <c r="O20" s="45"/>
      <c r="P20" s="1"/>
      <c r="Q20" s="1"/>
      <c r="R20" s="1"/>
      <c r="S20" s="1"/>
      <c r="T20" s="1"/>
      <c r="U20" s="46"/>
      <c r="V20" s="47">
        <f t="shared" ref="V20:W20" ca="1" si="1">NOW()</f>
        <v>44194.503094560183</v>
      </c>
      <c r="W20" s="47">
        <f t="shared" ca="1" si="1"/>
        <v>44194.503094560183</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2726</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2727</v>
      </c>
      <c r="E114" s="68">
        <v>43880</v>
      </c>
      <c r="F114" s="68">
        <v>44196</v>
      </c>
      <c r="G114" s="69">
        <f t="shared" ref="G114" si="5">IF(AND(E114&lt;&gt;"",F114&lt;&gt;""),((F114-E114)/30),"")</f>
        <v>10.533333333333333</v>
      </c>
      <c r="H114" s="65" t="s">
        <v>2728</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59000073</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2000000}">
      <formula1>1</formula1>
      <formula2>1000000</formula2>
    </dataValidation>
    <dataValidation type="list" allowBlank="1" showErrorMessage="1" sqref="G167" xr:uid="{00000000-0002-0000-0000-000003000000}">
      <formula1>SinoA</formula1>
    </dataValidation>
    <dataValidation type="list" allowBlank="1" showErrorMessage="1" sqref="J24" xr:uid="{00000000-0002-0000-0000-000004000000}">
      <formula1>INDIRECT(DEPeseldt5)</formula1>
    </dataValidation>
    <dataValidation type="decimal" allowBlank="1" showErrorMessage="1" sqref="N114:N160" xr:uid="{00000000-0002-0000-0000-000005000000}">
      <formula1>0</formula1>
      <formula2>100</formula2>
    </dataValidation>
    <dataValidation type="date" allowBlank="1" showErrorMessage="1" sqref="L20:M35" xr:uid="{00000000-0002-0000-0000-000006000000}">
      <formula1>32874</formula1>
      <formula2>54789</formula2>
    </dataValidation>
    <dataValidation type="list" allowBlank="1" showErrorMessage="1" sqref="J23" xr:uid="{00000000-0002-0000-0000-000007000000}">
      <formula1>INDIRECT(DEPeseldt4)</formula1>
    </dataValidation>
    <dataValidation type="custom" allowBlank="1" showInputMessage="1" showErrorMessage="1" prompt="Error - Debe tener un máximo de 20 caracteres" sqref="C15" xr:uid="{00000000-0002-0000-0000-000008000000}">
      <formula1>AND(GTE(LEN(C15),MIN((0),(25))),LTE(LEN(C15),MAX((0),(25))))</formula1>
    </dataValidation>
    <dataValidation type="date" allowBlank="1" showErrorMessage="1" sqref="K193 F48:F107 C193 E114:F160" xr:uid="{00000000-0002-0000-0000-000009000000}">
      <formula1>1</formula1>
      <formula2>401769</formula2>
    </dataValidation>
    <dataValidation type="list" allowBlank="1" showErrorMessage="1" sqref="J48:J69" xr:uid="{00000000-0002-0000-0000-00000B000000}">
      <formula1>INDIRECT(MI_Oferente_Singular!DptoSel1)</formula1>
    </dataValidation>
    <dataValidation type="list" allowBlank="1" showErrorMessage="1" sqref="J21" xr:uid="{00000000-0002-0000-0000-00000C000000}">
      <formula1>INDIRECT(DEPeseldt2)</formula1>
    </dataValidation>
    <dataValidation type="list" allowBlank="1" showErrorMessage="1" sqref="J22" xr:uid="{00000000-0002-0000-0000-00000D000000}">
      <formula1>INDIRECT(DEPeseldt3)</formula1>
    </dataValidation>
    <dataValidation type="decimal" allowBlank="1" showErrorMessage="1" sqref="K20"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decimal" allowBlank="1" showErrorMessage="1" sqref="B20" xr:uid="{00000000-0002-0000-0000-000011000000}">
      <formula1>100000000</formula1>
      <formula2>999999999</formula2>
    </dataValidation>
    <dataValidation type="decimal" allowBlank="1" showErrorMessage="1" sqref="K48:K107" xr:uid="{00000000-0002-0000-0000-000012000000}">
      <formula1>0</formula1>
      <formula2>99999999999999900</formula2>
    </dataValidation>
    <dataValidation type="list" allowBlank="1" showErrorMessage="1" sqref="J20" xr:uid="{00000000-0002-0000-0000-000015000000}">
      <formula1>INDIRECT(DEPeseldt1)</formula1>
    </dataValidation>
    <dataValidation type="decimal" allowBlank="1" showErrorMessage="1" sqref="K21:K35" xr:uid="{00000000-0002-0000-0000-000016000000}">
      <formula1>0</formula1>
      <formula2>9999999999</formula2>
    </dataValidation>
    <dataValidation type="custom" allowBlank="1" showErrorMessage="1" sqref="H193" xr:uid="{00000000-0002-0000-0000-000017000000}">
      <formula1>AND(GTE(LEN(H193),MIN((3),(100))),LTE(LEN(H193),MAX((3),(100))))</formula1>
    </dataValidation>
    <dataValidation type="list" allowBlank="1" showErrorMessage="1" sqref="I20:I35 I48:I107 I114:I160" xr:uid="{00000000-0002-0000-0000-000018000000}">
      <formula1>DEPARTAMENTO</formula1>
    </dataValidation>
    <dataValidation type="decimal" allowBlank="1" showErrorMessage="1" sqref="K114:K160" xr:uid="{00000000-0002-0000-0000-000019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2020-12-29T17:05:14Z</cp:lastPrinted>
  <dcterms:created xsi:type="dcterms:W3CDTF">2020-10-14T21:57:42Z</dcterms:created>
  <dcterms:modified xsi:type="dcterms:W3CDTF">2020-12-29T17:05:25Z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