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3487D21B-6B00-4C12-9D99-C4040C44B6F6}"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<sst xmlns="http://schemas.openxmlformats.org/spreadsheetml/2006/main" count="3181" uniqueCount="2731">
  <si>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</si>
  <si>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</si>
  <si>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</si>
  <si>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</si>
  <si>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</si>
  <si>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</si>
  <si>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</si>
  <si>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</si>
  <si>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</si>
  <si>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</si>
  <si>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</si>
  <si>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</si>
  <si>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</si>
  <si>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</si>
  <si>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</si>
  <si>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</si>
  <si>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</si>
  <si>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</si>
  <si>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</si>
  <si>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</si>
  <si>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</si>
  <si>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</si>
  <si>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</si>
  <si>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</si>
  <si>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</si>
  <si>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</si>
  <si>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</si>
  <si>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</si>
  <si>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</si>
  <si>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</si>
  <si>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</si>
  <si>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</si>
  <si>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</si>
  <si>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</si>
  <si>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</si>
  <si>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</si>
  <si>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</si>
  <si>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</si>
  <si>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</si>
  <si>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</si>
  <si>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</si>
  <si>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</si>
  <si>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</si>
  <si>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</si>
  <si>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</si>
  <si>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</si>
  <si>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</si>
  <si>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</si>
  <si>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</si>
  <si>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</si>
  <si>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</si>
  <si>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</si>
  <si>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</si>
  <si>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</si>
  <si>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</si>
  <si>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</si>
  <si>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</si>
  <si>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</si>
  <si>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</si>
  <si>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</si>
  <si>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</si>
  <si>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</si>
  <si>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</si>
  <si>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</si>
  <si>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</si>
  <si>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</si>
  <si>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</si>
  <si>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</si>
  <si>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</si>
  <si>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</si>
  <si>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</si>
  <si>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</si>
  <si>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</si>
  <si>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</si>
  <si>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</si>
  <si>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</si>
  <si>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</si>
  <si>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</si>
  <si>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</si>
  <si>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</si>
  <si>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</si>
  <si>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</si>
  <si>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</si>
  <si>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</si>
  <si>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</si>
  <si>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</si>
  <si>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</si>
  <si>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</si>
  <si>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</si>
  <si>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</si>
  <si>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</si>
  <si>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</si>
  <si>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</si>
  <si>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</si>
  <si>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</si>
  <si>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</si>
  <si>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</si>
  <si>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</si>
  <si>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</si>
  <si>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</si>
  <si>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</si>
  <si>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</si>
  <si>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</si>
  <si>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</si>
  <si>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</si>
  <si>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</si>
  <si>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</si>
  <si>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</si>
  <si>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</si>
  <si>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</si>
  <si>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</si>
  <si>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</si>
  <si>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</si>
  <si>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</si>
  <si>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</si>
  <si>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</si>
  <si>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</si>
  <si>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</si>
  <si>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</si>
  <si>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</si>
  <si>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</si>
  <si>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</si>
  <si>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</si>
  <si>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</si>
  <si>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</si>
  <si>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</si>
  <si>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</si>
  <si>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</si>
  <si>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</si>
  <si>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</si>
  <si>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</si>
  <si>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</si>
  <si>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</si>
  <si>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</si>
  <si>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</si>
  <si>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</si>
  <si>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</si>
  <si>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</si>
  <si>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</si>
  <si>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</si>
  <si>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</si>
  <si>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</si>
  <si>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</si>
  <si>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</si>
  <si>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</si>
  <si>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</si>
  <si>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</si>
  <si>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</si>
  <si>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</si>
  <si>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</si>
  <si>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</si>
  <si>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</si>
  <si>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</si>
  <si>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</si>
  <si>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</si>
  <si>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</si>
  <si>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</si>
  <si>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</si>
  <si>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</si>
  <si>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</si>
  <si>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</si>
  <si>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</si>
  <si>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</si>
  <si>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</si>
  <si>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</si>
  <si>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</si>
  <si>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</si>
  <si>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</si>
  <si>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</si>
  <si>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</si>
  <si>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</si>
  <si>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</si>
  <si>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</si>
  <si>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</si>
  <si>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</si>
  <si>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</si>
  <si>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</si>
  <si>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</si>
  <si>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</si>
  <si>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</si>
  <si>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</si>
  <si>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</si>
  <si>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</si>
  <si>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</si>
  <si>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</si>
  <si>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</si>
  <si>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</si>
  <si>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</si>
  <si>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</si>
  <si>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</si>
  <si>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</si>
  <si>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</si>
  <si>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</si>
  <si>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</si>
  <si>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</si>
  <si>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</si>
  <si>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</si>
  <si>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</si>
  <si>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</si>
  <si>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</si>
  <si>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</si>
  <si>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</si>
  <si>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</si>
  <si>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</si>
  <si>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</si>
  <si>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</si>
  <si>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</si>
  <si>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</si>
  <si>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</si>
  <si>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</si>
  <si>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</si>
  <si>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</si>
  <si>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</si>
  <si>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</si>
  <si>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</si>
  <si>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</si>
  <si>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</si>
  <si>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</si>
  <si>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</si>
  <si>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</si>
  <si>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</si>
  <si>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</si>
  <si>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</si>
  <si>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</si>
  <si>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</si>
  <si>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</si>
  <si>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</si>
  <si>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</si>
  <si>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</si>
  <si>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</si>
  <si>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</si>
  <si>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</si>
  <si>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</si>
  <si>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</si>
  <si>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</si>
  <si>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</si>
  <si>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</si>
  <si>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</si>
  <si>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</si>
  <si>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</si>
  <si>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</si>
  <si>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</si>
  <si>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</si>
  <si>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</si>
  <si>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</si>
  <si>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</si>
  <si>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</si>
  <si>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</si>
  <si>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</si>
  <si>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</si>
  <si>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</si>
  <si>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</si>
  <si>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</si>
  <si>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</si>
  <si>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</si>
  <si>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</si>
  <si>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</si>
  <si>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</si>
  <si>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</si>
  <si>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</si>
  <si>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</si>
  <si>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</si>
  <si>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</si>
  <si>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</si>
  <si>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</si>
  <si>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</si>
  <si>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</si>
  <si>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</si>
  <si>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</si>
  <si>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</si>
  <si>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</si>
  <si>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</si>
  <si>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</si>
  <si>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</si>
  <si>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</si>
  <si>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</si>
  <si>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</si>
  <si>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</si>
  <si>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</si>
  <si>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</si>
  <si>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</si>
  <si>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</si>
  <si>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</si>
  <si>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</si>
  <si>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</si>
  <si>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</si>
  <si>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</si>
  <si>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</si>
  <si>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</si>
  <si>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</si>
  <si>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</si>
  <si>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</si>
  <si>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</si>
  <si>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</si>
  <si>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</si>
  <si>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</si>
  <si>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</si>
  <si>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</si>
  <si>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</si>
  <si>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</si>
  <si>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</si>
  <si>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</si>
  <si>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</si>
  <si>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</si>
  <si>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</si>
  <si>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</si>
  <si>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</si>
  <si>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</si>
  <si>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</si>
  <si>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</si>
  <si>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</si>
  <si>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</si>
  <si>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</si>
  <si>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</si>
  <si>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</si>
  <si>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</si>
  <si>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</si>
  <si>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</si>
  <si>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</si>
  <si>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</si>
  <si>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</si>
  <si>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</si>
  <si>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</si>
  <si>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</si>
  <si>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</si>
  <si>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</si>
  <si>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</si>
  <si>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</si>
  <si>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</si>
  <si>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</si>
  <si>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</si>
  <si>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</si>
  <si>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</si>
  <si>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</si>
  <si>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</si>
  <si>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</si>
  <si>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</si>
  <si>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</si>
  <si>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</si>
  <si>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</si>
  <si>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</si>
  <si>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</si>
  <si>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</si>
  <si>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</si>
  <si>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</si>
  <si>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</si>
  <si>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</si>
  <si>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</si>
  <si>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</si>
  <si>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</si>
  <si>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</si>
  <si>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</si>
  <si>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</si>
  <si>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</si>
  <si>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</si>
  <si>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</si>
  <si>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</si>
  <si>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</si>
  <si>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</si>
  <si>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</si>
  <si>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</si>
  <si>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</si>
  <si>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</si>
  <si>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</si>
  <si>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</si>
  <si>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</si>
  <si>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</si>
  <si>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</si>
  <si>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</si>
  <si>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</si>
  <si>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</si>
  <si>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</si>
  <si>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</si>
  <si>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</si>
  <si>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</si>
  <si>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</si>
  <si>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</si>
  <si>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</si>
  <si>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</si>
  <si>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</si>
  <si>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</si>
  <si>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</si>
  <si>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</si>
  <si>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</si>
  <si>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</si>
  <si>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</si>
  <si>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</si>
  <si>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</si>
  <si>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</si>
  <si>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</si>
  <si>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</si>
  <si>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</si>
  <si>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</si>
  <si>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</si>
  <si>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</si>
  <si>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</si>
  <si>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</si>
  <si>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</si>
  <si>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</si>
  <si>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</si>
  <si>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</si>
  <si>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</si>
  <si>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</si>
  <si>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</si>
  <si>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</si>
  <si>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</si>
  <si>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</si>
  <si>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</si>
  <si>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</si>
  <si>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</si>
  <si>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</si>
  <si>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</si>
  <si>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</si>
  <si>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</si>
  <si>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</si>
  <si>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</si>
  <si>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</si>
  <si>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</si>
  <si>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</si>
  <si>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</si>
  <si>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</si>
  <si>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</si>
  <si>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</si>
  <si>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</si>
  <si>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</si>
  <si>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</si>
  <si>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</si>
  <si>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</si>
  <si>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</si>
  <si>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</si>
  <si>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</si>
  <si>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</si>
  <si>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</si>
  <si>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</si>
  <si>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</si>
  <si>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</si>
  <si>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</si>
  <si>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</si>
  <si>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</si>
  <si>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</si>
  <si>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</si>
  <si>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</si>
  <si>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</si>
  <si>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</si>
  <si>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</si>
  <si>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</si>
  <si>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</si>
  <si>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</si>
  <si>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</si>
  <si>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</si>
  <si>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</si>
  <si>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</si>
  <si>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</si>
  <si>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</si>
  <si>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</si>
  <si>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</si>
  <si>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</si>
  <si>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</si>
  <si>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</si>
  <si>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</si>
  <si>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</si>
  <si>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</si>
  <si>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</si>
  <si>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</si>
  <si>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</si>
  <si>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</si>
  <si>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</si>
  <si>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</si>
  <si>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</si>
  <si>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</si>
  <si>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</si>
  <si>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</si>
  <si>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</si>
  <si>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</si>
  <si>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</si>
  <si>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</si>
  <si>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</si>
  <si>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</si>
  <si>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</si>
  <si>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</si>
  <si>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</si>
  <si>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</si>
  <si>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</si>
  <si>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</si>
  <si>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</si>
  <si>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</si>
  <si>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</si>
  <si>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</si>
  <si>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</si>
  <si>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</si>
  <si>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</si>
  <si>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</si>
  <si>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</si>
  <si>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</si>
  <si>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</si>
  <si>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</si>
  <si>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</si>
  <si>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</si>
  <si>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</si>
  <si>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</si>
  <si>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</si>
  <si>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</si>
  <si>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</si>
  <si>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</si>
  <si>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</si>
  <si>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</si>
  <si>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</si>
  <si>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</si>
  <si>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</si>
  <si>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</si>
  <si>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</si>
  <si>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</si>
  <si>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</si>
  <si>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</si>
  <si>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</si>
  <si>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</si>
  <si>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</si>
  <si>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</si>
  <si>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</si>
  <si>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</si>
  <si>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</si>
  <si>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</si>
  <si>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</si>
  <si>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</si>
  <si>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</si>
  <si>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</si>
  <si>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</si>
  <si>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</si>
  <si>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</si>
  <si>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</si>
  <si>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</si>
  <si>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</si>
  <si>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</si>
  <si>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</si>
  <si>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</si>
  <si>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</si>
  <si>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</si>
  <si>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</si>
  <si>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</si>
  <si>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</si>
  <si>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</si>
  <si>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</si>
  <si>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</si>
  <si>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</si>
  <si>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</si>
  <si>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</si>
  <si>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</si>
  <si>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</si>
  <si>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</si>
  <si>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</si>
  <si>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</si>
  <si>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</si>
  <si>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</si>
  <si>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</si>
  <si>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</si>
  <si>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</si>
  <si>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</si>
  <si>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</si>
  <si>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</si>
  <si>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</si>
  <si>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</si>
  <si>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</si>
  <si>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</si>
  <si>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</si>
  <si>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</si>
  <si>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</si>
  <si>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</si>
  <si>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</si>
  <si>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</si>
  <si>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</si>
  <si>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</si>
  <si>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</si>
  <si>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</si>
  <si>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</si>
  <si>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</si>
  <si>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</si>
  <si>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</si>
  <si>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</si>
  <si>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</si>
  <si>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</si>
  <si>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</si>
  <si>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</si>
  <si>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</si>
  <si>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</si>
  <si>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</si>
  <si>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</si>
  <si>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</si>
  <si>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</si>
  <si>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</si>
  <si>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</si>
  <si>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</si>
  <si>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</si>
  <si>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</si>
  <si>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</si>
  <si>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</si>
  <si>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</si>
  <si>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</si>
  <si>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</si>
  <si>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</si>
  <si>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</si>
  <si>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</si>
  <si>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</si>
  <si>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</si>
  <si>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</si>
  <si>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</si>
  <si>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</si>
  <si>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</si>
  <si>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</si>
  <si>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</si>
  <si>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</si>
  <si>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</si>
  <si>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</si>
  <si>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</si>
  <si>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</si>
  <si>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</si>
  <si>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</si>
  <si>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</si>
  <si>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</si>
  <si>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</si>
  <si>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</si>
  <si>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</si>
  <si>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</si>
  <si>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</si>
  <si>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</si>
  <si>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</si>
  <si>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</si>
  <si>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</si>
  <si>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</si>
  <si>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</si>
  <si>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</si>
  <si>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</si>
  <si>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</si>
  <si>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</si>
  <si>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</si>
  <si>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</si>
  <si>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</si>
  <si>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</si>
  <si>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</si>
  <si>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</si>
  <si>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</si>
  <si>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</si>
  <si>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</si>
  <si>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</si>
  <si>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</si>
  <si>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</si>
  <si>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</si>
  <si>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</si>
  <si>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</si>
  <si>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</si>
  <si>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</si>
  <si>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</si>
  <si>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</si>
  <si>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</si>
  <si>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</si>
  <si>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</si>
  <si>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</si>
  <si>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</si>
  <si>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</si>
  <si>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</si>
  <si>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</si>
  <si>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</si>
  <si>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</si>
  <si>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</si>
  <si>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</si>
  <si>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</si>
  <si>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</si>
  <si>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</si>
  <si>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</si>
  <si>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</si>
  <si>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</si>
  <si>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</si>
  <si>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</si>
  <si>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</si>
  <si>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</si>
  <si>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</si>
  <si>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</si>
  <si>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</si>
  <si>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</si>
  <si>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</si>
  <si>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</si>
  <si>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</si>
  <si>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</si>
  <si>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</si>
  <si>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</si>
  <si>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</si>
  <si>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</si>
  <si>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</si>
  <si>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</si>
  <si>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</si>
  <si>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</si>
  <si>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</si>
  <si>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</si>
  <si>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</si>
  <si>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</si>
  <si>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</si>
  <si>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</si>
  <si>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</si>
  <si>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</si>
  <si>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</si>
  <si>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</si>
  <si>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</si>
  <si>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</si>
  <si>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</si>
  <si>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</si>
  <si>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</si>
  <si>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</si>
  <si>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</si>
  <si>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</si>
  <si>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</si>
  <si>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</si>
  <si>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</si>
  <si>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</si>
  <si>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</si>
  <si>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</si>
  <si>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</si>
  <si>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</si>
  <si>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</si>
  <si>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</si>
  <si>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</si>
  <si>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</si>
  <si>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</si>
  <si>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</si>
  <si>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</si>
  <si>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</si>
  <si>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</si>
  <si>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</si>
  <si>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</si>
  <si>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</si>
  <si>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</si>
  <si>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</si>
  <si>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</si>
  <si>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</si>
  <si>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</si>
  <si>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</si>
  <si>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</si>
  <si>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</si>
  <si>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</si>
  <si>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</si>
  <si>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</si>
  <si>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</si>
  <si>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</si>
  <si>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</si>
  <si>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</si>
  <si>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</si>
  <si>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</si>
  <si>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</si>
  <si>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</si>
  <si>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</si>
  <si>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</si>
  <si>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</si>
  <si>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</si>
  <si>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</si>
  <si>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</si>
  <si>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</si>
  <si>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</si>
  <si>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</si>
  <si>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</si>
  <si>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</si>
  <si>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</si>
  <si>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</si>
  <si>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</si>
  <si>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</si>
  <si>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</si>
  <si>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</si>
  <si>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</si>
  <si>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</si>
  <si>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</si>
  <si>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</si>
  <si>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</si>
  <si>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</si>
  <si>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</si>
  <si>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</si>
  <si>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</si>
  <si>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</si>
  <si>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</si>
  <si>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</si>
  <si>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</si>
  <si>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</si>
  <si>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</si>
  <si>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</si>
  <si>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</si>
  <si>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</si>
  <si>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</si>
  <si>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</si>
  <si>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</si>
  <si>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</si>
  <si>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</si>
  <si>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</si>
  <si>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</si>
  <si>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</si>
  <si>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</si>
  <si>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</si>
  <si>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</si>
  <si>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</si>
  <si>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</si>
  <si>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</si>
  <si>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</si>
  <si>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</si>
  <si>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</si>
  <si>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</si>
  <si>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</si>
  <si>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</si>
  <si>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</si>
  <si>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</si>
  <si>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</si>
  <si>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</si>
  <si>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</si>
  <si>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</si>
  <si>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</si>
  <si>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</si>
  <si>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</si>
  <si>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</si>
  <si>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</si>
  <si>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</si>
  <si>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</si>
  <si>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</si>
  <si>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</si>
  <si>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</si>
  <si>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</si>
  <si>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</si>
  <si>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</si>
  <si>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</si>
  <si>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</si>
  <si>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</si>
  <si>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</si>
  <si>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</si>
  <si>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</si>
  <si>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</si>
  <si>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</si>
  <si>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</si>
  <si>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</si>
  <si>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</si>
  <si>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</si>
  <si>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</si>
  <si>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</si>
  <si>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</si>
  <si>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</si>
  <si>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</si>
  <si>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</si>
  <si>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</si>
  <si>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</si>
  <si>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</si>
  <si>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</si>
  <si>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</si>
  <si>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</si>
  <si>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</si>
  <si>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</si>
  <si>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</si>
  <si>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</si>
  <si>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</si>
  <si>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</si>
  <si>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</si>
  <si>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</si>
  <si>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</si>
  <si>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</si>
  <si>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</si>
  <si>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</si>
  <si>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</si>
  <si>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</si>
  <si>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</si>
  <si>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</si>
  <si>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</si>
  <si>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</si>
  <si>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</si>
  <si>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</si>
  <si>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</si>
  <si>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</si>
  <si>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</si>
  <si>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</si>
  <si>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</si>
  <si>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</si>
  <si>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</si>
  <si>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</si>
  <si>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</si>
  <si>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</si>
  <si>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</si>
  <si>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</si>
  <si>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</si>
  <si>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</si>
  <si>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</si>
  <si>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</si>
  <si>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</si>
  <si>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</si>
  <si>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</si>
  <si>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</si>
  <si>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</si>
  <si>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</si>
  <si>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</si>
  <si>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</si>
  <si>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</si>
  <si>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</si>
  <si>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</si>
  <si>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</si>
  <si>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</si>
  <si>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</si>
  <si>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</si>
  <si>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</si>
  <si>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</si>
  <si>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</si>
  <si>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</si>
  <si>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</si>
  <si>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</si>
  <si>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</si>
  <si>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</si>
  <si>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</si>
  <si>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</si>
  <si>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</si>
  <si>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</si>
  <si>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</si>
  <si>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</si>
  <si>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</si>
  <si>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</si>
  <si>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</si>
  <si>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</si>
  <si>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</si>
  <si>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</si>
  <si>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</si>
  <si>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</si>
  <si>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</si>
  <si>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</si>
  <si>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</si>
  <si>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</si>
  <si>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</si>
  <si>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</si>
  <si>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</si>
  <si>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</si>
  <si>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</si>
  <si>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</si>
  <si>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</si>
  <si>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</si>
  <si>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</si>
  <si>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</si>
  <si>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</si>
  <si>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</si>
  <si>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</si>
  <si>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</si>
  <si>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</si>
  <si>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</si>
  <si>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</si>
  <si>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</si>
  <si>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</si>
  <si>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</si>
  <si>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</si>
  <si>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</si>
  <si>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</si>
  <si>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</si>
  <si>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</si>
  <si>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</si>
  <si>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</si>
  <si>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</si>
  <si>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</si>
  <si>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</si>
  <si>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</si>
  <si>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</si>
  <si>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</si>
  <si>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</si>
  <si>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</si>
  <si>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</si>
  <si>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</si>
  <si>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</si>
  <si>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</si>
  <si>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</si>
  <si>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</si>
  <si>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</si>
  <si>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</si>
  <si>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</si>
  <si>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</si>
  <si>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</si>
  <si>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</si>
  <si>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</si>
  <si>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</si>
  <si>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</si>
  <si>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</si>
  <si>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</si>
  <si>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</si>
  <si>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</si>
  <si>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</si>
  <si>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</si>
  <si>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</si>
  <si>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</si>
  <si>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</si>
  <si>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</si>
  <si>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</si>
  <si>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</si>
  <si>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</si>
  <si>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</si>
  <si>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</si>
  <si>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</si>
  <si>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</si>
  <si>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</si>
  <si>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</si>
  <si>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</si>
  <si>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</si>
  <si>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</si>
  <si>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</si>
  <si>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</si>
  <si>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</si>
  <si>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</si>
  <si>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</si>
  <si>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</si>
  <si>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</si>
  <si>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</si>
  <si>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</si>
  <si>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</si>
  <si>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</si>
  <si>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</si>
  <si>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</si>
  <si>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</si>
  <si>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</si>
  <si>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</si>
  <si>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</si>
  <si>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</si>
  <si>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</si>
  <si>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</si>
  <si>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</si>
  <si>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</si>
  <si>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</si>
  <si>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</si>
  <si>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</si>
  <si>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</si>
  <si>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</si>
  <si>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</si>
  <si>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</si>
  <si>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</si>
  <si>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</si>
  <si>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</si>
  <si>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</si>
  <si>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</si>
  <si>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</si>
  <si>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</si>
  <si>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</si>
  <si>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</si>
  <si>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</si>
  <si>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</si>
  <si>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</si>
  <si>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</si>
  <si>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</si>
  <si>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</si>
  <si>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</si>
  <si>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</si>
  <si>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</si>
  <si>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</si>
  <si>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</si>
  <si>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</si>
  <si>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</si>
  <si>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</si>
  <si>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</si>
  <si>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</si>
  <si>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</si>
  <si>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</si>
  <si>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</si>
  <si>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</si>
  <si>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</si>
  <si>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</si>
  <si>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</si>
  <si>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</si>
  <si>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</si>
  <si>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</si>
  <si>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</si>
  <si>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</si>
  <si>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</si>
  <si>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</si>
  <si>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</si>
  <si>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</si>
  <si>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</si>
  <si>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</si>
  <si>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</si>
  <si>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</si>
  <si>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</si>
  <si>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</si>
  <si>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</si>
  <si>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</si>
  <si>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</si>
  <si>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</si>
  <si>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</si>
  <si>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</si>
  <si>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</si>
  <si>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</si>
  <si>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</si>
  <si>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</si>
  <si>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</si>
  <si>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</si>
  <si>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</si>
  <si>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</si>
  <si>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</si>
  <si>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</si>
  <si>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</si>
  <si>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</si>
  <si>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</si>
  <si>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</si>
  <si>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</si>
  <si>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</si>
  <si>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</si>
  <si>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</si>
  <si>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</si>
  <si>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</si>
  <si>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</si>
  <si>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</si>
  <si>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</si>
  <si>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</si>
  <si>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</si>
  <si>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</si>
  <si>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</si>
  <si>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</si>
  <si>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</si>
  <si>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</si>
  <si>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</si>
  <si>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</si>
  <si>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</si>
  <si>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</si>
  <si>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</si>
  <si>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</si>
  <si>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</si>
  <si>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</si>
  <si>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</si>
  <si>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</si>
  <si>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</si>
  <si>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</si>
  <si>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</si>
  <si>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</si>
  <si>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</si>
  <si>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</si>
  <si>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</si>
  <si>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</si>
  <si>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</si>
  <si>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</si>
  <si>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</si>
  <si>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</si>
  <si>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</si>
  <si>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</si>
  <si>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</si>
  <si>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</si>
  <si>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</si>
  <si>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</si>
  <si>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</si>
  <si>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</si>
  <si>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</si>
  <si>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</si>
  <si>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</si>
  <si>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</si>
  <si>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</si>
  <si>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</si>
  <si>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</si>
  <si>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</si>
  <si>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</si>
  <si>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</si>
  <si>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</si>
  <si>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</si>
  <si>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</si>
  <si>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</si>
  <si>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</si>
  <si>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</si>
  <si>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</si>
  <si>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</si>
  <si>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</si>
  <si>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</si>
  <si>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</si>
  <si>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</si>
  <si>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</si>
  <si>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</si>
  <si>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</si>
  <si>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</si>
  <si>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</si>
  <si>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</si>
  <si>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</si>
  <si>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</si>
  <si>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</si>
  <si>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</si>
  <si>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</si>
  <si>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</si>
  <si>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</si>
  <si>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</si>
  <si>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</si>
  <si>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</si>
  <si>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</si>
  <si>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</si>
  <si>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</si>
  <si>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</si>
  <si>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</si>
  <si>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</si>
  <si>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</si>
  <si>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</si>
  <si>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</si>
  <si>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</si>
  <si>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</si>
  <si>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</si>
  <si>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</si>
  <si>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</si>
  <si>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</si>
  <si>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</si>
  <si>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</si>
  <si>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</si>
  <si>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</si>
  <si>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</si>
  <si>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</si>
  <si>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</si>
  <si>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</si>
  <si>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</si>
  <si>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</si>
  <si>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</si>
  <si>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</si>
  <si>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</si>
  <si>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</si>
  <si>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</si>
  <si>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</si>
  <si>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</si>
  <si>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</si>
  <si>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</si>
  <si>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</si>
  <si>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</si>
  <si>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</si>
  <si>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</si>
  <si>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</si>
  <si>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</si>
  <si>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</si>
  <si>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</si>
  <si>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</si>
  <si>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</si>
  <si>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</si>
  <si>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</si>
  <si>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</si>
  <si>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</si>
  <si>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</si>
  <si>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</si>
  <si>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</si>
  <si>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</si>
  <si>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</si>
  <si>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</si>
  <si>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</si>
  <si>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</si>
  <si>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</si>
  <si>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</si>
  <si>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</si>
  <si>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</si>
  <si>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</si>
  <si>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</si>
  <si>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</si>
  <si>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</si>
  <si>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</si>
  <si>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</si>
  <si>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</si>
  <si>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</si>
  <si>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</si>
  <si>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</si>
  <si>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</si>
  <si>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</si>
  <si>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</si>
  <si>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</si>
  <si>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</si>
  <si>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</si>
  <si>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</si>
  <si>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</si>
  <si>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</si>
  <si>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</si>
  <si>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</si>
  <si>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</si>
  <si>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</si>
  <si>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</si>
  <si>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</si>
  <si>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</si>
  <si>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</si>
  <si>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</si>
  <si>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</si>
  <si>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</si>
  <si>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</si>
  <si>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</si>
  <si>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</si>
  <si>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</si>
  <si>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</si>
  <si>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</si>
  <si>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</si>
  <si>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</si>
  <si>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</si>
  <si>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</si>
  <si>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</si>
  <si>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</si>
  <si>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</si>
  <si>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</si>
  <si>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</si>
  <si>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</si>
  <si>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</si>
  <si>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</si>
  <si>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</si>
  <si>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</si>
  <si>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</si>
  <si>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</si>
  <si>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</si>
  <si>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</si>
  <si>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</si>
  <si>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</si>
  <si>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</si>
  <si>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</si>
  <si>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</si>
  <si>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</si>
  <si>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</si>
  <si>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</si>
  <si>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</si>
  <si>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</si>
  <si>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</si>
  <si>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</si>
  <si>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</si>
  <si>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</si>
  <si>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</si>
  <si>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</si>
  <si>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</si>
  <si>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</si>
  <si>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</si>
  <si>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</si>
  <si>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</si>
  <si>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</si>
  <si>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</si>
  <si>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</si>
  <si>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</si>
  <si>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</si>
  <si>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</si>
  <si>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</si>
  <si>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</si>
  <si>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</si>
  <si>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</si>
  <si>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</si>
  <si>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</si>
  <si>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</si>
  <si>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</si>
  <si>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</si>
  <si>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</si>
  <si>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</si>
  <si>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</si>
  <si>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</si>
  <si>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</si>
  <si>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</si>
  <si>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</si>
  <si>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</si>
  <si>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</si>
  <si>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</si>
  <si>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</si>
  <si>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</si>
  <si>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</si>
  <si>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</si>
  <si>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</si>
  <si>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</si>
  <si>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</si>
  <si>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</si>
  <si>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</si>
  <si>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</si>
  <si>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</si>
  <si>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</si>
  <si>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</si>
  <si>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</si>
  <si>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</si>
  <si>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</si>
  <si>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</si>
  <si>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</si>
  <si>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</si>
  <si>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</si>
  <si>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</si>
  <si>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</si>
  <si>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</si>
  <si>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</si>
  <si>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</si>
  <si>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</si>
  <si>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</si>
  <si>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</si>
  <si>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</si>
  <si>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</si>
  <si>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</si>
  <si>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</si>
  <si>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</si>
  <si>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</si>
  <si>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</si>
  <si>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</si>
  <si>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</si>
  <si>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</si>
  <si>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</si>
  <si>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</si>
  <si>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</si>
  <si>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</si>
  <si>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</si>
  <si>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</si>
  <si>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</si>
  <si>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</si>
  <si>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</si>
  <si>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</si>
  <si>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</si>
  <si>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</si>
  <si>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</si>
  <si>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</si>
  <si>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</si>
  <si>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</si>
  <si>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</si>
  <si>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</si>
  <si>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</si>
  <si>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</si>
  <si>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</si>
  <si>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</si>
  <si>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</si>
  <si>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</si>
  <si>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</si>
  <si>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</si>
  <si>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</si>
  <si>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</si>
  <si>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</si>
  <si>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</si>
  <si>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</si>
  <si>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</si>
  <si>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</si>
  <si>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</si>
  <si>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</si>
  <si>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</si>
  <si>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</si>
  <si>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</si>
  <si>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</si>
  <si>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</si>
  <si>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</si>
  <si>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</si>
  <si>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</si>
  <si>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</si>
  <si>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</si>
  <si>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</si>
  <si>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</si>
  <si>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</si>
  <si>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</si>
  <si>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</si>
  <si>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</si>
  <si>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</si>
  <si>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</si>
  <si>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</si>
  <si>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</si>
  <si>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</si>
  <si>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</si>
  <si>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</si>
  <si>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</si>
  <si>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</si>
  <si>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</si>
  <si>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</si>
  <si>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</si>
  <si>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</si>
  <si>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</si>
  <si>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</si>
  <si>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</si>
  <si>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</si>
  <si>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</si>
  <si>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</si>
  <si>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</si>
  <si>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</si>
  <si>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</si>
  <si>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</si>
  <si>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</si>
  <si>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</si>
  <si>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</si>
  <si>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</si>
  <si>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</si>
  <si>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</si>
  <si>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</si>
  <si>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</si>
  <si>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</si>
  <si>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</si>
  <si>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</si>
  <si>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</si>
  <si>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</si>
  <si>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</si>
  <si>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</si>
  <si>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</si>
  <si>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</si>
  <si>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</si>
  <si>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</si>
  <si>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</si>
  <si>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</si>
  <si>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</si>
  <si>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</si>
  <si>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</si>
  <si>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</si>
  <si>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</si>
  <si>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</si>
  <si>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</si>
  <si>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</si>
  <si>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</si>
  <si>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</si>
  <si>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</si>
  <si>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</si>
  <si>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</si>
  <si>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</si>
  <si>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</si>
  <si>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</si>
  <si>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</si>
  <si>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</si>
  <si>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</si>
  <si>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</si>
  <si>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</si>
  <si>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</si>
  <si>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</si>
  <si>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</si>
  <si>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</si>
  <si>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</si>
  <si>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</si>
  <si>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</si>
  <si>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</si>
  <si>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</si>
  <si>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</si>
  <si>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</si>
  <si>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</si>
  <si>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</si>
  <si>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</si>
  <si>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</si>
  <si>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</si>
  <si>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</si>
  <si>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</si>
  <si>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</si>
  <si>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</si>
  <si>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</si>
  <si>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</si>
  <si>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</si>
  <si>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</si>
  <si>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</si>
  <si>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</si>
  <si>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</si>
  <si>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</si>
  <si>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</si>
  <si>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</si>
  <si>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</si>
  <si>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</si>
  <si>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</si>
  <si>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</si>
  <si>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</si>
  <si>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</si>
  <si>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</si>
  <si>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</si>
  <si>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</si>
  <si>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</si>
  <si>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</si>
  <si>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</si>
  <si>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</si>
  <si>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</si>
  <si>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</si>
  <si>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</si>
  <si>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</si>
  <si>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</si>
  <si>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</si>
  <si>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</si>
  <si>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</si>
  <si>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</si>
  <si>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</si>
  <si>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</si>
  <si>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</si>
  <si>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</si>
  <si>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</si>
  <si>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</si>
  <si>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</si>
  <si>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</si>
  <si>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</si>
  <si>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</si>
  <si>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</si>
  <si>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</si>
  <si>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</si>
  <si>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</si>
  <si>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</si>
  <si>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</si>
  <si>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</si>
  <si>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</si>
  <si>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</si>
  <si>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</si>
  <si>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</si>
  <si>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</si>
  <si>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</si>
  <si>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</si>
  <si>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</si>
  <si>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</si>
  <si>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</si>
  <si>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</si>
  <si>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</si>
  <si>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</si>
  <si>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</si>
  <si>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</si>
  <si>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</si>
  <si>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</si>
  <si>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</si>
  <si>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</si>
  <si>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</si>
  <si>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</si>
  <si>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</si>
  <si>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</si>
  <si>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</si>
  <si>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</si>
  <si>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</si>
  <si>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</si>
  <si>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</si>
  <si>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</si>
  <si>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</si>
  <si>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</si>
  <si>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</si>
  <si>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</si>
  <si>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</si>
  <si>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</si>
  <si>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</si>
  <si>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</si>
  <si>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</si>
  <si>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</si>
  <si>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</si>
  <si>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</si>
  <si>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</si>
  <si>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</si>
  <si>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</si>
  <si>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</si>
  <si>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</si>
  <si>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</si>
  <si>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</si>
  <si>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</si>
  <si>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</si>
  <si>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</si>
  <si>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</si>
  <si>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</si>
  <si>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</si>
  <si>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</si>
  <si>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</si>
  <si>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</si>
  <si>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</si>
  <si>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</si>
  <si>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</si>
  <si>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</si>
  <si>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</si>
  <si>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</si>
  <si>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</si>
  <si>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</si>
  <si>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</si>
  <si>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</si>
  <si>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</si>
  <si>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</si>
  <si>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</si>
  <si>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</si>
  <si>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</si>
  <si>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</si>
  <si>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</si>
  <si>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</si>
  <si>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</si>
  <si>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</si>
  <si>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</si>
  <si>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</si>
  <si>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</si>
  <si>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</si>
  <si>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</si>
  <si>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</si>
  <si>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</si>
  <si>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</si>
  <si>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</si>
  <si>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</si>
  <si>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</si>
  <si>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</si>
  <si>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</si>
  <si>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</si>
  <si>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</si>
  <si>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</si>
  <si>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</si>
  <si>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</si>
  <si>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</si>
  <si>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</si>
  <si>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</si>
  <si>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</si>
  <si>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</si>
  <si>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</si>
  <si>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</si>
  <si>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</si>
  <si>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</si>
  <si>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</si>
  <si>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</si>
  <si>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</si>
  <si>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</si>
  <si>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</si>
  <si>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</si>
  <si>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</si>
  <si>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</si>
  <si>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</si>
  <si>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</si>
  <si>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</si>
  <si>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</si>
  <si>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</si>
  <si>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</si>
  <si>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</si>
  <si>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</si>
  <si>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</si>
  <si>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</si>
  <si>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</si>
  <si>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</si>
  <si>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</si>
  <si>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</si>
  <si>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</si>
  <si>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</si>
  <si>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</si>
  <si>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</si>
  <si>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</si>
  <si>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</si>
  <si>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</si>
  <si>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</si>
  <si>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</si>
  <si>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</si>
  <si>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</si>
  <si>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</si>
  <si>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</si>
  <si>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</si>
  <si>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</si>
  <si>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</si>
  <si>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</si>
  <si>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</si>
  <si>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</si>
  <si>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</si>
  <si>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</si>
  <si>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</si>
  <si>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</si>
  <si>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</si>
  <si>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</si>
  <si>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</si>
  <si>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</si>
  <si>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</si>
  <si>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</si>
  <si>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</si>
  <si>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</si>
  <si>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</si>
  <si>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</si>
  <si>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</si>
  <si>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</si>
  <si>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</si>
  <si>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</si>
  <si>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</si>
  <si>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</si>
  <si>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</si>
  <si>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</si>
  <si>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</si>
  <si>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</si>
  <si>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</si>
  <si>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</si>
  <si>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</si>
  <si>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</si>
  <si>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</si>
  <si>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</si>
  <si>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</si>
  <si>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</si>
  <si>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</si>
  <si>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</si>
  <si>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</si>
  <si>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</si>
  <si>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</si>
  <si>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</si>
  <si>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</si>
  <si>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</si>
  <si>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</si>
  <si>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</si>
  <si>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</si>
  <si>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</si>
  <si>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</si>
  <si>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</si>
  <si>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</si>
  <si>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</si>
  <si>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</si>
  <si>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</si>
  <si>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</si>
  <si>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</si>
  <si>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</si>
  <si>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</si>
  <si>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</si>
  <si>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</si>
  <si>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</si>
  <si>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</si>
  <si>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</si>
  <si>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</si>
  <si>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</si>
  <si>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</si>
  <si>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</si>
  <si>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</si>
  <si>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</si>
  <si>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</si>
  <si>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</si>
  <si>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</si>
  <si>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</si>
  <si>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</si>
  <si>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</si>
  <si>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</si>
  <si>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</si>
  <si>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</si>
  <si>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</si>
  <si>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</si>
  <si>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</si>
  <si>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</si>
  <si>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</si>
  <si>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</si>
  <si>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</si>
  <si>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</si>
  <si>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</si>
  <si>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</si>
  <si>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</si>
  <si>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</si>
  <si>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</si>
  <si>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</si>
  <si>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</si>
  <si>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</si>
  <si>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</si>
  <si>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</si>
  <si>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</si>
  <si>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</si>
  <si>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</si>
  <si>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</si>
  <si>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</si>
  <si>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</si>
  <si>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</si>
  <si>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</si>
  <si>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</si>
  <si>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</si>
  <si>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</si>
  <si>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</si>
  <si>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</si>
  <si>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</si>
  <si>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</si>
  <si>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</si>
  <si>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</si>
  <si>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</si>
  <si>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</si>
  <si>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</si>
  <si>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</si>
  <si>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</si>
  <si>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</si>
  <si>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</si>
  <si>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</si>
  <si>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</si>
  <si>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</si>
  <si>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</si>
  <si>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</si>
  <si>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</si>
  <si>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</si>
  <si>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</si>
  <si>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</si>
  <si>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</si>
  <si>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</si>
  <si>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</si>
  <si>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</si>
  <si>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</si>
  <si>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</si>
  <si>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</si>
  <si>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</si>
  <si>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</si>
  <si>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</si>
  <si>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</si>
  <si>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</si>
  <si>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</si>
  <si>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</si>
  <si>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</si>
  <si>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</si>
  <si>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</si>
  <si>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</si>
  <si>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</si>
  <si>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</si>
  <si>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</si>
  <si>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</si>
  <si>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</si>
  <si>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</si>
  <si>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</si>
  <si>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</si>
  <si>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</si>
  <si>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</si>
  <si>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</si>
  <si>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</si>
  <si>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</si>
  <si>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</si>
  <si>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</si>
  <si>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</si>
  <si>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</si>
  <si>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</si>
  <si>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</si>
  <si>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</si>
  <si>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</si>
  <si>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</si>
  <si>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</si>
  <si>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</si>
  <si>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</si>
  <si>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</si>
  <si>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</si>
  <si>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</si>
  <si>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</si>
  <si>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</si>
  <si>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</si>
  <si>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</si>
  <si>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</si>
  <si>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</si>
  <si>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</si>
  <si>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</si>
  <si>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</si>
  <si>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</si>
  <si>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</si>
  <si>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</si>
  <si>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</si>
  <si>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</si>
  <si>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</si>
  <si>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</si>
  <si>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</si>
  <si>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</si>
  <si>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</si>
  <si>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</si>
  <si>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</si>
  <si>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</si>
  <si>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</si>
  <si>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</si>
  <si>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</si>
  <si>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</si>
  <si>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</si>
  <si>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</si>
  <si>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</si>
  <si>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</si>
  <si>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</si>
  <si>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</si>
  <si>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</si>
  <si>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</si>
  <si>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</si>
  <si>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</si>
  <si>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</si>
  <si>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</si>
  <si>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</si>
  <si>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</si>
  <si>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</si>
  <si>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</si>
  <si>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</si>
  <si>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</si>
  <si>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</si>
  <si>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</si>
  <si>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</si>
  <si>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</si>
  <si>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</si>
  <si>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</si>
  <si>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</si>
  <si>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</si>
  <si>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</si>
  <si>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</si>
  <si>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</si>
  <si>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</si>
  <si>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</si>
  <si>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</si>
  <si>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</si>
  <si>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</si>
  <si>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</si>
  <si>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</si>
  <si>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</si>
  <si>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</si>
  <si>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</si>
  <si>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</si>
  <si>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</si>
  <si>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</si>
  <si>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</si>
  <si>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</si>
  <si>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</si>
  <si>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</si>
  <si>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</si>
  <si>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</si>
  <si>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</si>
  <si>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</si>
  <si>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</si>
  <si>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</si>
  <si>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</si>
  <si>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</si>
  <si>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</si>
  <si>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</si>
  <si>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</si>
  <si>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</si>
  <si>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</si>
  <si>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</si>
  <si>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</si>
  <si>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</si>
  <si>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</si>
  <si>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</si>
  <si>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</si>
  <si>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</si>
  <si>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</si>
  <si>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</si>
  <si>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</si>
  <si>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</si>
  <si>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</si>
  <si>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</si>
  <si>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</si>
  <si>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</si>
  <si>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</si>
  <si>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</si>
  <si>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</si>
  <si>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</si>
  <si>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</si>
  <si>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</si>
  <si>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</si>
  <si>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</si>
  <si>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</si>
  <si>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</si>
  <si>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</si>
  <si>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</si>
  <si>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</si>
  <si>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</si>
  <si>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</si>
  <si>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</si>
  <si>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</si>
  <si>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</si>
  <si>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</si>
  <si>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</si>
  <si>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</si>
  <si>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</si>
  <si>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</si>
  <si>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</si>
  <si>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</si>
  <si>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</si>
  <si>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</si>
  <si>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</si>
  <si>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</si>
  <si>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</si>
  <si>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</si>
  <si>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</si>
  <si>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</si>
  <si>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</si>
  <si>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</si>
  <si>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</si>
  <si>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</si>
  <si>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</si>
  <si>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</si>
  <si>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</si>
  <si>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</si>
  <si>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</si>
  <si>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</si>
  <si>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</si>
  <si>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</si>
  <si>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</si>
  <si>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</si>
  <si>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</si>
  <si>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</si>
  <si>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</si>
  <si>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</si>
  <si>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</si>
  <si>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</si>
  <si>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</si>
  <si>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</si>
  <si>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</si>
  <si>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</si>
  <si>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</si>
  <si>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</si>
  <si>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</si>
  <si>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</si>
  <si>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</si>
  <si>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</si>
  <si>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</si>
  <si>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</si>
  <si>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</si>
  <si>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</si>
  <si>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</si>
  <si>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</si>
  <si>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</si>
  <si>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</si>
  <si>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</si>
  <si>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</si>
  <si>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</si>
  <si>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</si>
  <si>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</si>
  <si>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</si>
  <si>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</si>
  <si>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</si>
  <si>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</si>
  <si>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</si>
  <si>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</si>
  <si>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</si>
  <si>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</si>
  <si>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</si>
  <si>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</si>
  <si>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</si>
  <si>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</si>
  <si>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</si>
  <si>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</si>
  <si>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</si>
  <si>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</si>
  <si>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</si>
  <si>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</si>
  <si>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</si>
  <si>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</si>
  <si>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</si>
  <si>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</si>
  <si>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</si>
  <si>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</si>
  <si>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</si>
  <si>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</si>
  <si>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</si>
  <si>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</si>
  <si>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</si>
  <si>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</si>
  <si>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</si>
  <si>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</si>
  <si>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</si>
  <si>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</si>
  <si>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</si>
  <si>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</si>
  <si>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</si>
  <si>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</si>
  <si>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</si>
  <si>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</si>
  <si>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</si>
  <si>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</si>
  <si>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</si>
  <si>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</si>
  <si>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</si>
  <si>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</si>
  <si>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</si>
  <si>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</si>
  <si>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</si>
  <si>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</si>
  <si>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</si>
  <si>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</si>
  <si>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</si>
  <si>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</si>
  <si>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</si>
  <si>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</si>
  <si>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</si>
  <si>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</si>
  <si>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</si>
  <si>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</si>
  <si>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</si>
  <si>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</si>
  <si>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</si>
  <si>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</si>
  <si>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</si>
  <si>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</si>
  <si>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</si>
  <si>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</si>
  <si>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</si>
  <si>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</si>
  <si>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</si>
  <si>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</si>
  <si>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</si>
  <si>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</si>
  <si>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</si>
  <si>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</si>
  <si>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</si>
  <si>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</si>
  <si>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</si>
  <si>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</si>
  <si>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</si>
  <si>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</si>
  <si>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</si>
  <si>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</si>
  <si>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</si>
  <si>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</si>
  <si>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</si>
  <si>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</si>
  <si>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</si>
  <si>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</si>
  <si>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</si>
  <si>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</si>
  <si>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</si>
  <si>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</si>
  <si>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</si>
  <si>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</si>
  <si>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</si>
  <si>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</si>
  <si>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</si>
  <si>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</si>
  <si>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</si>
  <si>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</si>
  <si>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</si>
  <si>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</si>
  <si>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</si>
  <si>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</si>
  <si>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</si>
  <si>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</si>
  <si>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</si>
  <si>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</si>
  <si>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</si>
  <si>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</si>
  <si>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</si>
  <si>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</si>
  <si>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</si>
  <si>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</si>
  <si>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</si>
  <si>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</si>
  <si>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</si>
  <si>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</si>
  <si>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</si>
  <si>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</si>
  <si>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</si>
  <si>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</si>
  <si>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</si>
  <si>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</si>
  <si>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</si>
  <si>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</si>
  <si>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</si>
  <si>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</si>
  <si>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</si>
  <si>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</si>
  <si>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</si>
  <si>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</si>
  <si>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</si>
  <si>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</si>
  <si>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</si>
  <si>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</si>
  <si>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</si>
  <si>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</si>
  <si>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</si>
  <si>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</si>
  <si>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</si>
  <si>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</si>
  <si>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</si>
  <si>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</si>
  <si>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</si>
  <si>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</si>
  <si>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</si>
  <si>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</si>
  <si>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</si>
  <si>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</si>
  <si>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</si>
  <si>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</si>
  <si>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</si>
  <si>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</si>
  <si>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</si>
  <si>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</si>
  <si>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</si>
  <si>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</si>
  <si>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</si>
  <si>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</si>
  <si>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</si>
  <si>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</si>
  <si>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</si>
  <si>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</si>
  <si>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</si>
  <si>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</si>
  <si>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</si>
  <si>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</si>
  <si>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</si>
  <si>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</si>
  <si>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</si>
  <si>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</si>
  <si>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</si>
  <si>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</si>
  <si>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</si>
  <si>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</si>
  <si>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</si>
  <si>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</si>
  <si>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</si>
  <si>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</si>
  <si>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</si>
  <si>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</si>
  <si>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</si>
  <si>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</si>
  <si>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</si>
  <si>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</si>
  <si>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</si>
  <si>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</si>
  <si>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</si>
  <si>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</si>
  <si>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</si>
  <si>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</si>
  <si>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</si>
  <si>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</si>
  <si>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</si>
  <si>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</si>
  <si>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</si>
  <si>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</si>
  <si>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</si>
  <si>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</si>
  <si>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</si>
  <si>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</si>
  <si>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</si>
  <si>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</si>
  <si>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</si>
  <si>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</si>
  <si>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</si>
  <si>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</si>
  <si>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</si>
  <si>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</si>
  <si>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</si>
  <si>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</si>
  <si>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</si>
  <si>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</si>
  <si>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</si>
  <si>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</si>
  <si>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</si>
  <si>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</si>
  <si>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</si>
  <si>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</si>
  <si>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</si>
  <si>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</si>
  <si>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</si>
  <si>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</si>
  <si>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</si>
  <si>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</si>
  <si>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</si>
  <si>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</si>
  <si>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</si>
  <si>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</si>
  <si>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</si>
  <si>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</si>
  <si>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</si>
  <si>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</si>
  <si>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</si>
  <si>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</si>
  <si>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</si>
  <si>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</si>
  <si>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</si>
  <si>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</si>
  <si>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</si>
  <si>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</si>
  <si>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</si>
  <si>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</si>
  <si>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</si>
  <si>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</si>
  <si>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</si>
  <si>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</si>
  <si>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</si>
  <si>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</si>
  <si>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</si>
  <si>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</si>
  <si>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</si>
  <si>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</si>
  <si>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</si>
  <si>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</si>
  <si>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</si>
  <si>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</si>
  <si>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</si>
  <si>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</si>
  <si>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</si>
  <si>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</si>
  <si>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</si>
  <si>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</si>
  <si>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</si>
  <si>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</si>
  <si>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</si>
  <si>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</si>
  <si>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</si>
  <si>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</si>
  <si>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</si>
  <si>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</si>
  <si>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</si>
  <si>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</si>
  <si>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</si>
  <si>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</si>
  <si>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</si>
  <si>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</si>
  <si>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</si>
  <si>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</si>
  <si>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</si>
  <si>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</si>
  <si>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</si>
  <si>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</si>
  <si>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</si>
  <si>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</si>
  <si>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</si>
  <si>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</si>
  <si>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</si>
  <si>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</si>
  <si>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</si>
  <si>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</si>
  <si>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</si>
  <si>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</si>
  <si>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</si>
  <si>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</si>
  <si>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</si>
  <si>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</si>
  <si>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</si>
  <si>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</si>
  <si>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</si>
  <si>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</si>
  <si>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</si>
  <si>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</si>
  <si>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</si>
  <si>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</si>
  <si>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</si>
  <si>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</si>
  <si>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</si>
  <si>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</si>
  <si>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</si>
  <si>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</si>
  <si>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</si>
  <si>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</si>
  <si>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</si>
  <si>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</si>
  <si>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</si>
  <si>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</si>
  <si>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</si>
  <si>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</si>
  <si>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</si>
  <si>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</si>
  <si>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</si>
  <si>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</si>
  <si>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</si>
  <si>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</si>
  <si>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</si>
  <si>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</si>
  <si>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</si>
  <si>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</si>
  <si>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</si>
  <si>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</si>
  <si>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</si>
  <si>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</si>
  <si>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</si>
  <si>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</si>
  <si>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</si>
  <si>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</si>
  <si>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</si>
  <si>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</si>
  <si>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</si>
  <si>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</si>
  <si>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</si>
  <si>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</si>
  <si>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</si>
  <si>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</si>
  <si>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</si>
  <si>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</si>
  <si>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</si>
  <si>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</si>
  <si>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</si>
  <si>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</si>
  <si>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</si>
  <si>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</si>
  <si>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</si>
  <si>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</si>
  <si>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</si>
  <si>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</si>
  <si>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</si>
  <si>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</si>
  <si>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</si>
  <si>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</si>
  <si>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</si>
  <si>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</si>
  <si>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</si>
  <si>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</si>
  <si>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</si>
  <si>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</si>
  <si>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</si>
  <si>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</si>
  <si>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</si>
  <si>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</si>
  <si>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</si>
  <si>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</si>
  <si>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</si>
  <si>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</si>
  <si>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</si>
  <si>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</si>
  <si>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</si>
  <si>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</si>
  <si>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</si>
  <si>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</si>
  <si>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</si>
  <si>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</si>
  <si>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</si>
  <si>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</si>
  <si>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</si>
  <si>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</si>
  <si>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</si>
  <si>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</si>
  <si>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</si>
  <si>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</si>
  <si>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</si>
  <si>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</si>
  <si>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</si>
  <si>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</si>
  <si>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</si>
  <si>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</si>
  <si>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</si>
  <si>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</si>
  <si>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</si>
  <si>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</si>
  <si>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</si>
  <si>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</si>
  <si>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</si>
  <si>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</si>
  <si>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</si>
  <si>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</si>
  <si>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</si>
  <si>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</si>
  <si>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</si>
  <si>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</si>
  <si>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</si>
  <si>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</si>
  <si>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</si>
  <si>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</si>
  <si>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</si>
  <si>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</si>
  <si>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</si>
  <si>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</si>
  <si>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</si>
  <si>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</si>
  <si>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</si>
  <si>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</si>
  <si>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</si>
  <si>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</si>
  <si>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</si>
  <si>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</si>
  <si>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</si>
  <si>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</si>
  <si>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</si>
  <si>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</si>
  <si>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</si>
  <si>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</si>
  <si>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</si>
  <si>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</si>
  <si>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</si>
  <si>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</si>
  <si>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</si>
  <si>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</si>
  <si>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</si>
  <si>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</si>
  <si>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</si>
  <si>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</si>
  <si>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</si>
  <si>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</si>
  <si>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</si>
  <si>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</si>
  <si>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</si>
  <si>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</si>
  <si>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</si>
  <si>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</si>
  <si>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</si>
  <si>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</si>
  <si>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</si>
  <si>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</si>
  <si>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</si>
  <si>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</si>
  <si>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</si>
  <si>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</si>
  <si>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</si>
  <si>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</si>
  <si>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</si>
  <si>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</si>
  <si>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</si>
  <si>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</si>
  <si>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</si>
  <si>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</si>
  <si>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</si>
  <si>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</si>
  <si>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</si>
  <si>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</si>
  <si>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</si>
  <si>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</si>
  <si>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</si>
  <si>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</si>
  <si>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</si>
  <si>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</si>
  <si>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</si>
  <si>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</si>
  <si>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</si>
  <si>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</si>
  <si>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</si>
  <si>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</si>
  <si>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</si>
  <si>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</si>
  <si>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</si>
  <si>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</si>
  <si>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</si>
  <si>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</si>
  <si>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</si>
  <si>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</si>
  <si>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</si>
  <si>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</si>
  <si>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</si>
  <si>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</si>
  <si>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</si>
  <si>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</si>
  <si>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</si>
  <si>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</si>
  <si>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</si>
  <si>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</si>
  <si>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</si>
  <si>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</si>
  <si>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</si>
  <si>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</si>
  <si>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</si>
  <si>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</si>
  <si>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</si>
  <si>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</si>
  <si>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</si>
  <si>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</si>
  <si>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</si>
  <si>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</si>
  <si>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</si>
  <si>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</si>
  <si>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</si>
  <si>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</si>
  <si>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</si>
  <si>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</si>
  <si>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</si>
  <si>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</si>
  <si>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</si>
  <si>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</si>
  <si>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</si>
  <si>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</si>
  <si>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</si>
  <si>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</si>
  <si>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</si>
  <si>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</si>
  <si>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</si>
  <si>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</si>
  <si>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</si>
  <si>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</si>
  <si>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</si>
  <si>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</si>
  <si>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</si>
  <si>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</si>
  <si>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</si>
  <si>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</si>
  <si>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</si>
  <si>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</si>
  <si>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</si>
  <si>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</si>
  <si>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</si>
  <si>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</si>
  <si>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</si>
  <si>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</si>
  <si>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</si>
  <si>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</si>
  <si>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</si>
  <si>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</si>
  <si>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</si>
  <si>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</si>
  <si>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</si>
  <si>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</si>
  <si>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</si>
  <si>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</si>
  <si>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</si>
  <si>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</si>
  <si>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</si>
  <si>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</si>
  <si>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</si>
  <si>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</si>
  <si>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</si>
  <si>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</si>
  <si>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</si>
  <si>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</si>
  <si>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</si>
  <si>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</si>
  <si>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</si>
  <si>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</si>
  <si>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</si>
  <si>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</si>
  <si>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</si>
  <si>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</si>
  <si>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</si>
  <si>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</si>
  <si>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</si>
  <si>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</si>
  <si>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</si>
  <si>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</si>
  <si>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</si>
  <si>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</si>
  <si>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</si>
  <si>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</si>
  <si>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</si>
  <si>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</si>
  <si>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</si>
  <si>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</si>
  <si>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</si>
  <si>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</si>
  <si>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</si>
  <si>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</si>
  <si>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</si>
  <si>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</si>
  <si>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</si>
  <si>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</si>
  <si>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</si>
  <si>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</si>
  <si>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</si>
  <si>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</si>
  <si>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</si>
  <si>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</si>
  <si>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</si>
  <si>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</si>
  <si>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</si>
  <si>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</si>
  <si>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</si>
  <si>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</si>
  <si>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</si>
  <si>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</si>
  <si>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</si>
  <si>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</si>
  <si>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</si>
  <si>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</si>
  <si>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</si>
  <si>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</si>
  <si>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</si>
  <si>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</si>
  <si>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</si>
  <si>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</si>
  <si>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</si>
  <si>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</si>
  <si>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</si>
  <si>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</si>
  <si>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</si>
  <si>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</si>
  <si>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</si>
  <si>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</si>
  <si>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</si>
  <si>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</si>
  <si>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</si>
  <si>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</si>
  <si>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</si>
  <si>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</si>
  <si>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</si>
  <si>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</si>
  <si>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</si>
  <si>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</si>
  <si>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</si>
  <si>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</si>
  <si>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</si>
  <si>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</si>
  <si>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</si>
  <si>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</si>
  <si>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</si>
  <si>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</si>
  <si>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</si>
  <si>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</si>
  <si>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</si>
  <si>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</si>
  <si>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</si>
  <si>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</si>
  <si>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</si>
  <si>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</si>
  <si>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</si>
  <si>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</si>
  <si>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</si>
  <si>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</si>
  <si>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</si>
  <si>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</si>
  <si>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</si>
  <si>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</si>
  <si>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</si>
  <si>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</si>
  <si>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</si>
  <si>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</si>
  <si>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</si>
  <si>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</si>
  <si>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</si>
  <si>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</si>
  <si>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</si>
  <si>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</si>
  <si>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</si>
  <si>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2021-11-10000185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</si>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</sst>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0"/>
  <sheetViews>
    <sheetView showGridLines="0" tabSelected="1" view="pageBreakPreview" topLeftCell="G1" zoomScale="60" zoomScaleNormal="60" workbookViewId="0">
      <selection activeCell="M191" sqref="M191"/>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2726</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8941069935</v>
      </c>
      <c r="L20" s="43"/>
      <c r="M20" s="43">
        <v>44561</v>
      </c>
      <c r="N20" s="44">
        <f t="shared" ref="N20:N35" si="0">+(M20-L20)/30</f>
        <v>1485.3666666666666</v>
      </c>
      <c r="O20" s="45"/>
      <c r="P20" s="1"/>
      <c r="Q20" s="1"/>
      <c r="R20" s="1"/>
      <c r="S20" s="1"/>
      <c r="T20" s="1"/>
      <c r="U20" s="46"/>
      <c r="V20" s="47">
        <f t="shared" ref="V20:W20" ca="1" si="1">NOW()</f>
        <v>44194.490328819447</v>
      </c>
      <c r="W20" s="47">
        <f t="shared" ca="1" si="1"/>
        <v>44194.490328819447</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2727</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2728</v>
      </c>
      <c r="E114" s="68">
        <v>43880</v>
      </c>
      <c r="F114" s="68">
        <v>44196</v>
      </c>
      <c r="G114" s="69">
        <f t="shared" ref="G114" si="5">IF(AND(E114&lt;&gt;"",F114&lt;&gt;""),((F114-E114)/30),"")</f>
        <v>10.533333333333333</v>
      </c>
      <c r="H114" s="65" t="s">
        <v>2729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9"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9"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9"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9"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9"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9"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9"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9"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9" ht="15.75" customHeight="1" x14ac:dyDescent="0.2">
      <c r="A185" s="4"/>
      <c r="B185" s="101" t="s">
        <v>78</v>
      </c>
      <c r="C185" s="102">
        <f>+SUM(G179:G182)</f>
        <v>0.03</v>
      </c>
      <c r="D185" s="103" t="s">
        <v>79</v>
      </c>
      <c r="E185" s="104">
        <f>+(C185*SUM(K20:K35))</f>
        <v>268232098.04999998</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9"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9"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9"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9"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9"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9"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c r="AC191" t="s">
        <v>2730</v>
      </c>
    </row>
    <row r="192" spans="1:29"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07" max="14" man="1"/>
    <brk id="186" max="14"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2020-12-29T16:46:42Z</cp:lastPrinted>
  <dcterms:created xsi:type="dcterms:W3CDTF">2020-10-14T21:57:42Z</dcterms:created>
  <dcterms:modified xsi:type="dcterms:W3CDTF">2020-12-29T16:46:57Z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