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dre\OneDrive\Desktop\oferentes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<sst xmlns="http://schemas.openxmlformats.org/spreadsheetml/2006/main" count="3098" uniqueCount="2698">
  <si>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</si>
  <si>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</si>
  <si>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</si>
  <si>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</si>
  <si>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</si>
  <si>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</si>
  <si>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</si>
  <si>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</si>
  <si>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</si>
  <si>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</si>
  <si>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</si>
  <si>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</si>
  <si>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</si>
  <si>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</si>
  <si>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</si>
  <si>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</si>
  <si>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</si>
  <si>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</si>
  <si>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</si>
  <si>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</si>
  <si>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</si>
  <si>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</si>
  <si>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</si>
  <si>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</si>
  <si>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</si>
  <si>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</si>
  <si>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</si>
  <si>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</si>
  <si>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</si>
  <si>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</si>
  <si>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</si>
  <si>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</si>
  <si>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</si>
  <si>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</si>
  <si>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</si>
  <si>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</si>
  <si>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</si>
  <si>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</si>
  <si>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</si>
  <si>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</si>
  <si>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</si>
  <si>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</si>
  <si>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</si>
  <si>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</si>
  <si>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</si>
  <si>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</si>
  <si>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</si>
  <si>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</si>
  <si>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</si>
  <si>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</si>
  <si>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</si>
  <si>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</si>
  <si>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</si>
  <si>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</si>
  <si>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</si>
  <si>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</si>
  <si>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</si>
  <si>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</si>
  <si>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</si>
  <si>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</si>
  <si>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</si>
  <si>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</si>
  <si>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</si>
  <si>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</si>
  <si>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</si>
  <si>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</si>
  <si>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</si>
  <si>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</si>
  <si>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</si>
  <si>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</si>
  <si>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</si>
  <si>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</si>
  <si>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</si>
  <si>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</si>
  <si>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</si>
  <si>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</si>
  <si>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</si>
  <si>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</si>
  <si>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</si>
  <si>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</si>
  <si>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</si>
  <si>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</si>
  <si>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</si>
  <si>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</si>
  <si>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</si>
  <si>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</si>
  <si>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</si>
  <si>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</si>
  <si>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</si>
  <si>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</si>
  <si>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</si>
  <si>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</si>
  <si>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</si>
  <si>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</si>
  <si>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</si>
  <si>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</si>
  <si>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</si>
  <si>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</si>
  <si>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</si>
  <si>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</si>
  <si>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</si>
  <si>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</si>
  <si>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</si>
  <si>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</si>
  <si>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</si>
  <si>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</si>
  <si>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</si>
  <si>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</si>
  <si>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</si>
  <si>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</si>
  <si>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</si>
  <si>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</si>
  <si>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</si>
  <si>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</si>
  <si>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</si>
  <si>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</si>
  <si>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</si>
  <si>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</si>
  <si>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</si>
  <si>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</si>
  <si>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</si>
  <si>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</si>
  <si>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</si>
  <si>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</si>
  <si>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</si>
  <si>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</si>
  <si>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</si>
  <si>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</si>
  <si>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</si>
  <si>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</si>
  <si>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</si>
  <si>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</si>
  <si>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</si>
  <si>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</si>
  <si>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</si>
  <si>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</si>
  <si>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</si>
  <si>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</si>
  <si>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</si>
  <si>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</si>
  <si>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</si>
  <si>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</si>
  <si>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</si>
  <si>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</si>
  <si>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</si>
  <si>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</si>
  <si>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</si>
  <si>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</si>
  <si>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</si>
  <si>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</si>
  <si>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</si>
  <si>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</si>
  <si>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</si>
  <si>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</si>
  <si>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</si>
  <si>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</si>
  <si>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</si>
  <si>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</si>
  <si>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</si>
  <si>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</si>
  <si>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</si>
  <si>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</si>
  <si>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</si>
  <si>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</si>
  <si>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</si>
  <si>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</si>
  <si>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</si>
  <si>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</si>
  <si>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</si>
  <si>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</si>
  <si>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</si>
  <si>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</si>
  <si>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</si>
  <si>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</si>
  <si>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</si>
  <si>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</si>
  <si>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</si>
  <si>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</si>
  <si>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</si>
  <si>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</si>
  <si>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</si>
  <si>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</si>
  <si>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</si>
  <si>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</si>
  <si>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</si>
  <si>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</si>
  <si>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</si>
  <si>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</si>
  <si>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</si>
  <si>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</si>
  <si>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</si>
  <si>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</si>
  <si>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</si>
  <si>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</si>
  <si>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</si>
  <si>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</si>
  <si>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</si>
  <si>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</si>
  <si>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</si>
  <si>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</si>
  <si>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</si>
  <si>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</si>
  <si>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</si>
  <si>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</si>
  <si>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</si>
  <si>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</si>
  <si>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</si>
  <si>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</si>
  <si>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</si>
  <si>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</si>
  <si>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</si>
  <si>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</si>
  <si>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</si>
  <si>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</si>
  <si>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</si>
  <si>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</si>
  <si>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</si>
  <si>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</si>
  <si>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</si>
  <si>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</si>
  <si>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</si>
  <si>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</si>
  <si>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</si>
  <si>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</si>
  <si>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</si>
  <si>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</si>
  <si>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</si>
  <si>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</si>
  <si>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</si>
  <si>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</si>
  <si>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</si>
  <si>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</si>
  <si>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</si>
  <si>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</si>
  <si>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</si>
  <si>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</si>
  <si>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</si>
  <si>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</si>
  <si>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</si>
  <si>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</si>
  <si>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</si>
  <si>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</si>
  <si>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</si>
  <si>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</si>
  <si>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</si>
  <si>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</si>
  <si>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</si>
  <si>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</si>
  <si>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</si>
  <si>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</si>
  <si>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</si>
  <si>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</si>
  <si>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</si>
  <si>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</si>
  <si>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</si>
  <si>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</si>
  <si>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</si>
  <si>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</si>
  <si>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</si>
  <si>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</si>
  <si>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</si>
  <si>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</si>
  <si>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</si>
  <si>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</si>
  <si>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</si>
  <si>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</si>
  <si>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</si>
  <si>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</si>
  <si>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</si>
  <si>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</si>
  <si>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</si>
  <si>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</si>
  <si>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</si>
  <si>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</si>
  <si>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</si>
  <si>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</si>
  <si>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</si>
  <si>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</si>
  <si>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</si>
  <si>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</si>
  <si>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</si>
  <si>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</si>
  <si>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</si>
  <si>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</si>
  <si>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</si>
  <si>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</si>
  <si>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</si>
  <si>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</si>
  <si>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</si>
  <si>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</si>
  <si>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</si>
  <si>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</si>
  <si>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</si>
  <si>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</si>
  <si>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</si>
  <si>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</si>
  <si>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</si>
  <si>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</si>
  <si>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</si>
  <si>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</si>
  <si>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</si>
  <si>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</si>
  <si>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</si>
  <si>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</si>
  <si>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</si>
  <si>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</si>
  <si>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</si>
  <si>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</si>
  <si>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</si>
  <si>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</si>
  <si>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</si>
  <si>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</si>
  <si>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</si>
  <si>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</si>
  <si>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</si>
  <si>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</si>
  <si>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</si>
  <si>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</si>
  <si>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</si>
  <si>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</si>
  <si>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</si>
  <si>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</si>
  <si>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</si>
  <si>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</si>
  <si>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</si>
  <si>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</si>
  <si>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</si>
  <si>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</si>
  <si>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</si>
  <si>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</si>
  <si>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</si>
  <si>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</si>
  <si>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</si>
  <si>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</si>
  <si>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</si>
  <si>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</si>
  <si>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</si>
  <si>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</si>
  <si>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</si>
  <si>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</si>
  <si>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</si>
  <si>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</si>
  <si>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</si>
  <si>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</si>
  <si>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</si>
  <si>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</si>
  <si>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</si>
  <si>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</si>
  <si>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</si>
  <si>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</si>
  <si>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</si>
  <si>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</si>
  <si>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</si>
  <si>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</si>
  <si>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</si>
  <si>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</si>
  <si>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</si>
  <si>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</si>
  <si>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</si>
  <si>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</si>
  <si>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</si>
  <si>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</si>
  <si>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</si>
  <si>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</si>
  <si>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</si>
  <si>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</si>
  <si>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</si>
  <si>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</si>
  <si>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</si>
  <si>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</si>
  <si>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</si>
  <si>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</si>
  <si>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</si>
  <si>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</si>
  <si>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</si>
  <si>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</si>
  <si>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</si>
  <si>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</si>
  <si>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</si>
  <si>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</si>
  <si>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</si>
  <si>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</si>
  <si>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</si>
  <si>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</si>
  <si>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</si>
  <si>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</si>
  <si>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</si>
  <si>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</si>
  <si>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</si>
  <si>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</si>
  <si>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</si>
  <si>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</si>
  <si>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</si>
  <si>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</si>
  <si>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</si>
  <si>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</si>
  <si>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</si>
  <si>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</si>
  <si>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</si>
  <si>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</si>
  <si>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</si>
  <si>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</si>
  <si>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</si>
  <si>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</si>
  <si>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</si>
  <si>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</si>
  <si>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</si>
  <si>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</si>
  <si>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</si>
  <si>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</si>
  <si>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</si>
  <si>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</si>
  <si>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</si>
  <si>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</si>
  <si>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</si>
  <si>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</si>
  <si>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</si>
  <si>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</si>
  <si>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</si>
  <si>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</si>
  <si>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</si>
  <si>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</si>
  <si>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</si>
  <si>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</si>
  <si>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</si>
  <si>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</si>
  <si>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</si>
  <si>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</si>
  <si>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</si>
  <si>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</si>
  <si>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</si>
  <si>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</si>
  <si>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</si>
  <si>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</si>
  <si>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</si>
  <si>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</si>
  <si>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</si>
  <si>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</si>
  <si>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</si>
  <si>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</si>
  <si>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</si>
  <si>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</si>
  <si>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</si>
  <si>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</si>
  <si>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</si>
  <si>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</si>
  <si>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</si>
  <si>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</si>
  <si>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</si>
  <si>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</si>
  <si>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</si>
  <si>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</si>
  <si>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</si>
  <si>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</si>
  <si>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</si>
  <si>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</si>
  <si>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</si>
  <si>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</si>
  <si>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</si>
  <si>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</si>
  <si>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</si>
  <si>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</si>
  <si>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</si>
  <si>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</si>
  <si>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</si>
  <si>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</si>
  <si>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</si>
  <si>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</si>
  <si>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</si>
  <si>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</si>
  <si>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</si>
  <si>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</si>
  <si>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</si>
  <si>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</si>
  <si>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</si>
  <si>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</si>
  <si>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</si>
  <si>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</si>
  <si>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</si>
  <si>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</si>
  <si>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</si>
  <si>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</si>
  <si>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</si>
  <si>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</si>
  <si>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</si>
  <si>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</si>
  <si>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</si>
  <si>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</si>
  <si>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</si>
  <si>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</si>
  <si>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</si>
  <si>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</si>
  <si>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</si>
  <si>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</si>
  <si>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</si>
  <si>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</si>
  <si>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</si>
  <si>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</si>
  <si>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</si>
  <si>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</si>
  <si>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</si>
  <si>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</si>
  <si>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</si>
  <si>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</si>
  <si>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</si>
  <si>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</si>
  <si>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</si>
  <si>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</si>
  <si>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</si>
  <si>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</si>
  <si>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</si>
  <si>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</si>
  <si>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</si>
  <si>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</si>
  <si>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</si>
  <si>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</si>
  <si>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</si>
  <si>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</si>
  <si>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</si>
  <si>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</si>
  <si>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</si>
  <si>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</si>
  <si>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</si>
  <si>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</si>
  <si>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</si>
  <si>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</si>
  <si>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</si>
  <si>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</si>
  <si>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</si>
  <si>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</si>
  <si>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</si>
  <si>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</si>
  <si>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</si>
  <si>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</si>
  <si>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</si>
  <si>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</si>
  <si>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</si>
  <si>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</si>
  <si>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</si>
  <si>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</si>
  <si>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</si>
  <si>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</si>
  <si>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</si>
  <si>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</si>
  <si>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</si>
  <si>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</si>
  <si>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</si>
  <si>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</si>
  <si>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</si>
  <si>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</si>
  <si>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</si>
  <si>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</si>
  <si>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</si>
  <si>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</si>
  <si>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</si>
  <si>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</si>
  <si>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</si>
  <si>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</si>
  <si>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</si>
  <si>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</si>
  <si>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</si>
  <si>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</si>
  <si>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</si>
  <si>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</si>
  <si>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</si>
  <si>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</si>
  <si>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</si>
  <si>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</si>
  <si>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</si>
  <si>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</si>
  <si>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</si>
  <si>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</si>
  <si>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</si>
  <si>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</si>
  <si>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</si>
  <si>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</si>
  <si>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</si>
  <si>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</si>
  <si>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</si>
  <si>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</si>
  <si>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</si>
  <si>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</si>
  <si>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</si>
  <si>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</si>
  <si>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</si>
  <si>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</si>
  <si>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</si>
  <si>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</si>
  <si>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</si>
  <si>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</si>
  <si>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</si>
  <si>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</si>
  <si>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</si>
  <si>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</si>
  <si>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</si>
  <si>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</si>
  <si>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</si>
  <si>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</si>
  <si>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</si>
  <si>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</si>
  <si>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</si>
  <si>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</si>
  <si>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</si>
  <si>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</si>
  <si>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</si>
  <si>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</si>
  <si>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</si>
  <si>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</si>
  <si>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</si>
  <si>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</si>
  <si>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</si>
  <si>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</si>
  <si>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</si>
  <si>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</si>
  <si>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</si>
  <si>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</si>
  <si>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</si>
  <si>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</si>
  <si>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</si>
  <si>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</si>
  <si>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</si>
  <si>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</si>
  <si>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</si>
  <si>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</si>
  <si>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</si>
  <si>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</si>
  <si>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</si>
  <si>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</si>
  <si>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</si>
  <si>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</si>
  <si>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</si>
  <si>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</si>
  <si>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</si>
  <si>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</si>
  <si>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</si>
  <si>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</si>
  <si>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</si>
  <si>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</si>
  <si>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</si>
  <si>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</si>
  <si>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</si>
  <si>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</si>
  <si>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</si>
  <si>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</si>
  <si>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</si>
  <si>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</si>
  <si>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</si>
  <si>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</si>
  <si>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</si>
  <si>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</si>
  <si>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</si>
  <si>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</si>
  <si>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</si>
  <si>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</si>
  <si>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</si>
  <si>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</si>
  <si>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</si>
  <si>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</si>
  <si>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</si>
  <si>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</si>
  <si>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</si>
  <si>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</si>
  <si>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</si>
  <si>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</si>
  <si>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</si>
  <si>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</si>
  <si>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</si>
  <si>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</si>
  <si>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</si>
  <si>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</si>
  <si>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</si>
  <si>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</si>
  <si>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</si>
  <si>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</si>
  <si>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</si>
  <si>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</si>
  <si>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</si>
  <si>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</si>
  <si>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</si>
  <si>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</si>
  <si>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</si>
  <si>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</si>
  <si>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</si>
  <si>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</si>
  <si>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</si>
  <si>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</si>
  <si>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</si>
  <si>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</si>
  <si>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</si>
  <si>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</si>
  <si>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</si>
  <si>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</si>
  <si>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</si>
  <si>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</si>
  <si>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</si>
  <si>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</si>
  <si>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</si>
  <si>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</si>
  <si>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</si>
  <si>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</si>
  <si>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</si>
  <si>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</si>
  <si>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</si>
  <si>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</si>
  <si>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</si>
  <si>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</si>
  <si>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</si>
  <si>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</si>
  <si>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</si>
  <si>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</si>
  <si>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</si>
  <si>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</si>
  <si>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</si>
  <si>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</si>
  <si>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</si>
  <si>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</si>
  <si>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</si>
  <si>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</si>
  <si>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</si>
  <si>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</si>
  <si>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</si>
  <si>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</si>
  <si>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</si>
  <si>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</si>
  <si>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</si>
  <si>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</si>
  <si>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</si>
  <si>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</si>
  <si>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</si>
  <si>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</si>
  <si>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</si>
  <si>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</si>
  <si>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</si>
  <si>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</si>
  <si>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</si>
  <si>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</si>
  <si>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</si>
  <si>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</si>
  <si>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</si>
  <si>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</si>
  <si>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</si>
  <si>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</si>
  <si>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</si>
  <si>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</si>
  <si>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</si>
  <si>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</si>
  <si>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</si>
  <si>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</si>
  <si>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</si>
  <si>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</si>
  <si>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</si>
  <si>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</si>
  <si>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</si>
  <si>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</si>
  <si>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</si>
  <si>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</si>
  <si>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</si>
  <si>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</si>
  <si>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</si>
  <si>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</si>
  <si>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</si>
  <si>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</si>
  <si>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</si>
  <si>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</si>
  <si>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</si>
  <si>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</si>
  <si>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</si>
  <si>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</si>
  <si>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</si>
  <si>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</si>
  <si>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</si>
  <si>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</si>
  <si>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</si>
  <si>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</si>
  <si>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</si>
  <si>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</si>
  <si>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</si>
  <si>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</si>
  <si>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</si>
  <si>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</si>
  <si>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</si>
  <si>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</si>
  <si>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</si>
  <si>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</si>
  <si>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</si>
  <si>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</si>
  <si>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</si>
  <si>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</si>
  <si>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</si>
  <si>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</si>
  <si>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</si>
  <si>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</si>
  <si>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</si>
  <si>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</si>
  <si>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</si>
  <si>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</si>
  <si>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</si>
  <si>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</si>
  <si>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</si>
  <si>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</si>
  <si>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</si>
  <si>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</si>
  <si>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</si>
  <si>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</si>
  <si>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</si>
  <si>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</si>
  <si>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</si>
  <si>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</si>
  <si>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</si>
  <si>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</si>
  <si>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</si>
  <si>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</si>
  <si>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</si>
  <si>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</si>
  <si>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</si>
  <si>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</si>
  <si>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</si>
  <si>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</si>
  <si>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</si>
  <si>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</si>
  <si>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</si>
  <si>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</si>
  <si>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</si>
  <si>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</si>
  <si>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</si>
  <si>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</si>
  <si>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</si>
  <si>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</si>
  <si>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</si>
  <si>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</si>
  <si>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</si>
  <si>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</si>
  <si>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</si>
  <si>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</si>
  <si>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</si>
  <si>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</si>
  <si>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</si>
  <si>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</si>
  <si>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</si>
  <si>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</si>
  <si>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</si>
  <si>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</si>
  <si>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</si>
  <si>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</si>
  <si>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</si>
  <si>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</si>
  <si>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</si>
  <si>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</si>
  <si>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</si>
  <si>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</si>
  <si>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</si>
  <si>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</si>
  <si>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</si>
  <si>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</si>
  <si>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</si>
  <si>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</si>
  <si>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</si>
  <si>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</si>
  <si>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</si>
  <si>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</si>
  <si>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</si>
  <si>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</si>
  <si>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</si>
  <si>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</si>
  <si>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</si>
  <si>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</si>
  <si>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</si>
  <si>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</si>
  <si>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</si>
  <si>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</si>
  <si>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</si>
  <si>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</si>
  <si>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</si>
  <si>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</si>
  <si>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</si>
  <si>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</si>
  <si>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</si>
  <si>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</si>
  <si>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</si>
  <si>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</si>
  <si>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</si>
  <si>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</si>
  <si>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</si>
  <si>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</si>
  <si>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</si>
  <si>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</si>
  <si>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</si>
  <si>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</si>
  <si>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</si>
  <si>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</si>
  <si>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</si>
  <si>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</si>
  <si>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</si>
  <si>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</si>
  <si>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</si>
  <si>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</si>
  <si>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</si>
  <si>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</si>
  <si>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</si>
  <si>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</si>
  <si>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</si>
  <si>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</si>
  <si>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</si>
  <si>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</si>
  <si>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</si>
  <si>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</si>
  <si>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</si>
  <si>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</si>
  <si>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</si>
  <si>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</si>
  <si>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</si>
  <si>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</si>
  <si>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</si>
  <si>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</si>
  <si>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</si>
  <si>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</si>
  <si>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</si>
  <si>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</si>
  <si>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</si>
  <si>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</si>
  <si>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</si>
  <si>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</si>
  <si>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</si>
  <si>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</si>
  <si>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</si>
  <si>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</si>
  <si>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</si>
  <si>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</si>
  <si>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</si>
  <si>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</si>
  <si>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</si>
  <si>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</si>
  <si>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</si>
  <si>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</si>
  <si>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</si>
  <si>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</si>
  <si>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</si>
  <si>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</si>
  <si>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</si>
  <si>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</si>
  <si>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</si>
  <si>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</si>
  <si>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</si>
  <si>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</si>
  <si>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</si>
  <si>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</si>
  <si>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</si>
  <si>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</si>
  <si>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</si>
  <si>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</si>
  <si>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</si>
  <si>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</si>
  <si>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</si>
  <si>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</si>
  <si>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</si>
  <si>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</si>
  <si>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</si>
  <si>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</si>
  <si>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</si>
  <si>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</si>
  <si>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</si>
  <si>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</si>
  <si>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</si>
  <si>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</si>
  <si>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</si>
  <si>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</si>
  <si>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</si>
  <si>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</si>
  <si>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</si>
  <si>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</si>
  <si>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</si>
  <si>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</si>
  <si>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</si>
  <si>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</si>
  <si>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</si>
  <si>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</si>
  <si>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</si>
  <si>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</si>
  <si>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</si>
  <si>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</si>
  <si>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</si>
  <si>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</si>
  <si>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</si>
  <si>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</si>
  <si>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</si>
  <si>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</si>
  <si>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</si>
  <si>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</si>
  <si>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</si>
  <si>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</si>
  <si>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</si>
  <si>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</si>
  <si>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</si>
  <si>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</si>
  <si>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</si>
  <si>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</si>
  <si>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</si>
  <si>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</si>
  <si>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</si>
  <si>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</si>
  <si>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</si>
  <si>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</si>
  <si>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</si>
  <si>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</si>
  <si>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</si>
  <si>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</si>
  <si>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</si>
  <si>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</si>
  <si>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</si>
  <si>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</si>
  <si>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</si>
  <si>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</si>
  <si>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</si>
  <si>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</si>
  <si>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</si>
  <si>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</si>
  <si>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</si>
  <si>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</si>
  <si>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</si>
  <si>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</si>
  <si>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</si>
  <si>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</si>
  <si>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</si>
  <si>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</si>
  <si>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</si>
  <si>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</si>
  <si>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</si>
  <si>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</si>
  <si>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</si>
  <si>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</si>
  <si>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</si>
  <si>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</si>
  <si>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</si>
  <si>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</si>
  <si>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</si>
  <si>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</si>
  <si>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</si>
  <si>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</si>
  <si>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</si>
  <si>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</si>
  <si>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</si>
  <si>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</si>
  <si>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</si>
  <si>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</si>
  <si>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</si>
  <si>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</si>
  <si>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</si>
  <si>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</si>
  <si>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</si>
  <si>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</si>
  <si>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</si>
  <si>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</si>
  <si>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</si>
  <si>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</si>
  <si>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</si>
  <si>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</si>
  <si>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</si>
  <si>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</si>
  <si>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</si>
  <si>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</si>
  <si>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</si>
  <si>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</si>
  <si>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</si>
  <si>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</si>
  <si>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</si>
  <si>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</si>
  <si>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</si>
  <si>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</si>
  <si>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</si>
  <si>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</si>
  <si>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</si>
  <si>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</si>
  <si>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</si>
  <si>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</si>
  <si>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</si>
  <si>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</si>
  <si>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</si>
  <si>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</si>
  <si>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</si>
  <si>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</si>
  <si>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</si>
  <si>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</si>
  <si>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</si>
  <si>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</si>
  <si>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</si>
  <si>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</si>
  <si>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</si>
  <si>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</si>
  <si>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</si>
  <si>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</si>
  <si>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</si>
  <si>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</si>
  <si>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</si>
  <si>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</si>
  <si>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</si>
  <si>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</si>
  <si>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</si>
  <si>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</si>
  <si>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</si>
  <si>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</si>
  <si>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</si>
  <si>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</si>
  <si>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</si>
  <si>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</si>
  <si>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</si>
  <si>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</si>
  <si>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</si>
  <si>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</si>
  <si>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</si>
  <si>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</si>
  <si>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</si>
  <si>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</si>
  <si>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</si>
  <si>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</si>
  <si>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</si>
  <si>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</si>
  <si>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</si>
  <si>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</si>
  <si>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</si>
  <si>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</si>
  <si>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</si>
  <si>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</si>
  <si>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</si>
  <si>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</si>
  <si>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</si>
  <si>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</si>
  <si>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</si>
  <si>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</si>
  <si>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</si>
  <si>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</si>
  <si>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</si>
  <si>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</si>
  <si>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</si>
  <si>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</si>
  <si>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</si>
  <si>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</si>
  <si>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</si>
  <si>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</si>
  <si>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</si>
  <si>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</si>
  <si>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</si>
  <si>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</si>
  <si>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</si>
  <si>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</si>
  <si>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</si>
  <si>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</si>
  <si>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</si>
  <si>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</si>
  <si>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</si>
  <si>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</si>
  <si>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</si>
  <si>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</si>
  <si>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</si>
  <si>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</si>
  <si>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</si>
  <si>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</si>
  <si>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</si>
  <si>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</si>
  <si>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</si>
  <si>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</si>
  <si>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</si>
  <si>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</si>
  <si>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</si>
  <si>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</si>
  <si>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</si>
  <si>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</si>
  <si>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</si>
  <si>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</si>
  <si>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</si>
  <si>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</si>
  <si>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</si>
  <si>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</si>
  <si>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</si>
  <si>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</si>
  <si>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</si>
  <si>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</si>
  <si>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</si>
  <si>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</si>
  <si>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</si>
  <si>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</si>
  <si>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</si>
  <si>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</si>
  <si>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</si>
  <si>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</si>
  <si>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</si>
  <si>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</si>
  <si>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</si>
  <si>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</si>
  <si>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</si>
  <si>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</si>
  <si>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</si>
  <si>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</si>
  <si>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</si>
  <si>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</si>
  <si>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</si>
  <si>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</si>
  <si>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</si>
  <si>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</si>
  <si>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</si>
  <si>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</si>
  <si>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</si>
  <si>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</si>
  <si>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</si>
  <si>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</si>
  <si>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</si>
  <si>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</si>
  <si>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</si>
  <si>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</si>
  <si>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</si>
  <si>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</si>
  <si>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</si>
  <si>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</si>
  <si>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</si>
  <si>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</si>
  <si>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</si>
  <si>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</si>
  <si>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</si>
  <si>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</si>
  <si>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</si>
  <si>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</si>
  <si>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</si>
  <si>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</si>
  <si>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</si>
  <si>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</si>
  <si>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</si>
  <si>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</si>
  <si>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</si>
  <si>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</si>
  <si>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</si>
  <si>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</si>
  <si>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</si>
  <si>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</si>
  <si>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</si>
  <si>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</si>
  <si>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</si>
  <si>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</si>
  <si>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</si>
  <si>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</si>
  <si>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</si>
  <si>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</si>
  <si>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</si>
  <si>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</si>
  <si>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</si>
  <si>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</si>
  <si>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</si>
  <si>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</si>
  <si>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</si>
  <si>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</si>
  <si>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</si>
  <si>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</si>
  <si>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</si>
  <si>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</si>
  <si>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</si>
  <si>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</si>
  <si>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</si>
  <si>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</si>
  <si>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</si>
  <si>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</si>
  <si>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</si>
  <si>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</si>
  <si>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</si>
  <si>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</si>
  <si>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</si>
  <si>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</si>
  <si>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</si>
  <si>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</si>
  <si>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</si>
  <si>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</si>
  <si>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</si>
  <si>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</si>
  <si>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</si>
  <si>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</si>
  <si>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</si>
  <si>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</si>
  <si>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</si>
  <si>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</si>
  <si>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</si>
  <si>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</si>
  <si>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</si>
  <si>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</si>
  <si>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</si>
  <si>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</si>
  <si>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</si>
  <si>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</si>
  <si>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</si>
  <si>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</si>
  <si>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</si>
  <si>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</si>
  <si>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</si>
  <si>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</si>
  <si>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</si>
  <si>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</si>
  <si>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</si>
  <si>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</si>
  <si>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</si>
  <si>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</si>
  <si>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</si>
  <si>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</si>
  <si>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</si>
  <si>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</si>
  <si>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</si>
  <si>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</si>
  <si>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</si>
  <si>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</si>
  <si>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</si>
  <si>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</si>
  <si>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</si>
  <si>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</si>
  <si>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</si>
  <si>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</si>
  <si>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</si>
  <si>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</si>
  <si>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</si>
  <si>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</si>
  <si>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</si>
  <si>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</si>
  <si>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</si>
  <si>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</si>
  <si>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</si>
  <si>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</si>
  <si>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</si>
  <si>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</si>
  <si>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</si>
  <si>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</si>
  <si>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</si>
  <si>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</si>
  <si>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</si>
  <si>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</si>
  <si>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</si>
  <si>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</si>
  <si>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</si>
  <si>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</si>
  <si>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</si>
  <si>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</si>
  <si>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</si>
  <si>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</si>
  <si>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</si>
  <si>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</si>
  <si>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</si>
  <si>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</si>
  <si>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</si>
  <si>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</si>
  <si>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</si>
  <si>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</si>
  <si>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</si>
  <si>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</si>
  <si>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</si>
  <si>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</si>
  <si>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</si>
  <si>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</si>
  <si>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</si>
  <si>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</si>
  <si>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</si>
  <si>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</si>
  <si>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</si>
  <si>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</si>
  <si>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</si>
  <si>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</si>
  <si>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</si>
  <si>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</si>
  <si>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</si>
  <si>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</si>
  <si>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</si>
  <si>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</si>
  <si>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</si>
  <si>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</si>
  <si>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</si>
  <si>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</si>
  <si>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</si>
  <si>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</si>
  <si>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</si>
  <si>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</si>
  <si>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</si>
  <si>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</si>
  <si>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</si>
  <si>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</si>
  <si>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</si>
  <si>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</si>
  <si>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</si>
  <si>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</si>
  <si>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</si>
  <si>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</si>
  <si>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</si>
  <si>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</si>
  <si>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</si>
  <si>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</si>
  <si>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</si>
  <si>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</si>
  <si>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</si>
  <si>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</si>
  <si>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</si>
  <si>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</si>
  <si>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</si>
  <si>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</si>
  <si>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</si>
  <si>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</si>
  <si>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</si>
  <si>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</si>
  <si>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</si>
  <si>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</si>
  <si>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</si>
  <si>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</si>
  <si>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</si>
  <si>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</si>
  <si>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</si>
  <si>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</si>
  <si>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</si>
  <si>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</si>
  <si>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</si>
  <si>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</si>
  <si>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</si>
  <si>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</si>
  <si>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</si>
  <si>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</si>
  <si>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</si>
  <si>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</si>
  <si>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</si>
  <si>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</si>
  <si>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</si>
  <si>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</si>
  <si>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</si>
  <si>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</si>
  <si>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</si>
  <si>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</si>
  <si>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</si>
  <si>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</si>
  <si>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</si>
  <si>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</si>
  <si>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</si>
  <si>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</si>
  <si>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</si>
  <si>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</si>
  <si>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</si>
  <si>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</si>
  <si>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</si>
  <si>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</si>
  <si>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</si>
  <si>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</si>
  <si>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</si>
  <si>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</si>
  <si>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</si>
  <si>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</si>
  <si>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</si>
  <si>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</si>
  <si>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</si>
  <si>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</si>
  <si>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</si>
  <si>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</si>
  <si>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</si>
  <si>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</si>
  <si>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</si>
  <si>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</si>
  <si>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</si>
  <si>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</si>
  <si>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</si>
  <si>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</si>
  <si>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</si>
  <si>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</si>
  <si>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</si>
  <si>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</si>
  <si>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</si>
  <si>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</si>
  <si>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</si>
  <si>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</si>
  <si>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</si>
  <si>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</si>
  <si>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</si>
  <si>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</si>
  <si>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</si>
  <si>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</si>
  <si>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</si>
  <si>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</si>
  <si>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</si>
  <si>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</si>
  <si>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</si>
  <si>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</si>
  <si>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</si>
  <si>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</si>
  <si>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</si>
  <si>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</si>
  <si>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</si>
  <si>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</si>
  <si>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</si>
  <si>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</si>
  <si>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</si>
  <si>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</si>
  <si>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</si>
  <si>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</si>
  <si>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</si>
  <si>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</si>
  <si>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</si>
  <si>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</si>
  <si>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</si>
  <si>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</si>
  <si>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</si>
  <si>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</si>
  <si>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</si>
  <si>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</si>
  <si>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</si>
  <si>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</si>
  <si>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</si>
  <si>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</si>
  <si>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</si>
  <si>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</si>
  <si>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</si>
  <si>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</si>
  <si>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</si>
  <si>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</si>
  <si>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</si>
  <si>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</si>
  <si>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</si>
  <si>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</si>
  <si>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</si>
  <si>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</si>
  <si>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</si>
  <si>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</si>
  <si>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</si>
  <si>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</si>
  <si>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</si>
  <si>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</si>
  <si>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</si>
  <si>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</si>
  <si>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</si>
  <si>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</si>
  <si>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</si>
  <si>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</si>
  <si>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</si>
  <si>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</si>
  <si>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</si>
  <si>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</si>
  <si>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</si>
  <si>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</si>
  <si>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</si>
  <si>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</si>
  <si>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</si>
  <si>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</si>
  <si>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</si>
  <si>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</si>
  <si>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</si>
  <si>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</si>
  <si>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</si>
  <si>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</si>
  <si>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</si>
  <si>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</si>
  <si>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</si>
  <si>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</si>
  <si>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</si>
  <si>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</si>
  <si>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</si>
  <si>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</si>
  <si>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</si>
  <si>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</si>
  <si>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</si>
  <si>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</si>
  <si>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</si>
  <si>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</si>
  <si>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</si>
  <si>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</si>
  <si>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</si>
  <si>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</si>
  <si>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</si>
  <si>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</si>
  <si>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</si>
  <si>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</si>
  <si>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</si>
  <si>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</si>
  <si>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</si>
  <si>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</si>
  <si>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</si>
  <si>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</si>
  <si>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</si>
  <si>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</si>
  <si>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</si>
  <si>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</si>
  <si>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</si>
  <si>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</si>
  <si>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</si>
  <si>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</si>
  <si>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</si>
  <si>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</si>
  <si>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</si>
  <si>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</si>
  <si>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</si>
  <si>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</si>
  <si>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</si>
  <si>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</si>
  <si>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</si>
  <si>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</si>
  <si>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</si>
  <si>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</si>
  <si>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</si>
  <si>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</si>
  <si>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</si>
  <si>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</si>
  <si>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</si>
  <si>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</si>
  <si>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</si>
  <si>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</si>
  <si>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</si>
  <si>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</si>
  <si>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</si>
  <si>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</si>
  <si>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</si>
  <si>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</si>
  <si>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</si>
  <si>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</si>
  <si>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</si>
  <si>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</si>
  <si>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</si>
  <si>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</si>
  <si>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</si>
  <si>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</si>
  <si>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</si>
  <si>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</si>
  <si>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</si>
  <si>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</si>
  <si>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</si>
  <si>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</si>
  <si>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</si>
  <si>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</si>
  <si>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</si>
  <si>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</si>
  <si>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</si>
  <si>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</si>
  <si>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</si>
  <si>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</si>
  <si>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</si>
  <si>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</si>
  <si>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</si>
  <si>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</si>
  <si>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</si>
  <si>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</si>
  <si>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</si>
  <si>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</si>
  <si>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</si>
  <si>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</si>
  <si>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</si>
  <si>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</si>
  <si>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</si>
  <si>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</si>
  <si>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</si>
  <si>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</si>
  <si>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</si>
  <si>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</si>
  <si>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</si>
  <si>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</si>
  <si>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</si>
  <si>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</si>
  <si>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</si>
  <si>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</si>
  <si>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</si>
  <si>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</si>
  <si>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</si>
  <si>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</si>
  <si>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</si>
  <si>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</si>
  <si>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</si>
  <si>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</si>
  <si>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</si>
  <si>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</si>
  <si>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</si>
  <si>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</si>
  <si>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</si>
  <si>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</si>
  <si>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</si>
  <si>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</si>
  <si>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</si>
  <si>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</si>
  <si>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</si>
  <si>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</si>
  <si>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</si>
  <si>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</si>
  <si>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</si>
  <si>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</si>
  <si>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</si>
  <si>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</si>
  <si>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</si>
  <si>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</si>
  <si>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</si>
  <si>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</si>
  <si>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</si>
  <si>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</si>
  <si>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</si>
  <si>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</si>
  <si>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</si>
  <si>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</si>
  <si>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</si>
  <si>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</si>
  <si>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</si>
  <si>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</si>
  <si>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</si>
  <si>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</si>
  <si>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</si>
  <si>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</si>
  <si>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</si>
  <si>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</si>
  <si>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</si>
  <si>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</si>
  <si>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</si>
  <si>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</si>
  <si>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</si>
  <si>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</si>
  <si>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</si>
  <si>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</si>
  <si>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</si>
  <si>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</si>
  <si>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</si>
  <si>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</si>
  <si>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</si>
  <si>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</si>
  <si>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</si>
  <si>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</si>
  <si>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</si>
  <si>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</si>
  <si>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</si>
  <si>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</si>
  <si>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</si>
  <si>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</si>
  <si>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</si>
  <si>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</si>
  <si>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</si>
  <si>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</si>
  <si>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</si>
  <si>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</si>
  <si>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</si>
  <si>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</si>
  <si>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</si>
  <si>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</si>
  <si>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</si>
  <si>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</si>
  <si>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</si>
  <si>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</si>
  <si>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</si>
  <si>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</si>
  <si>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</si>
  <si>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</si>
  <si>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</si>
  <si>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</si>
  <si>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</si>
  <si>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</si>
  <si>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</si>
  <si>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</si>
  <si>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</si>
  <si>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</si>
  <si>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</si>
  <si>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</si>
  <si>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</si>
  <si>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</si>
  <si>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</si>
  <si>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</si>
  <si>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</si>
  <si>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</si>
  <si>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</si>
  <si>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</si>
  <si>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</si>
  <si>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</si>
  <si>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</si>
  <si>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</si>
  <si>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</si>
  <si>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</si>
  <si>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</si>
  <si>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</si>
  <si>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</si>
  <si>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</si>
  <si>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</si>
  <si>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</si>
  <si>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</si>
  <si>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</si>
  <si>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</si>
  <si>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</si>
  <si>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</si>
  <si>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</si>
  <si>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</si>
  <si>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</si>
  <si>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</si>
  <si>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</si>
  <si>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</si>
  <si>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</si>
  <si>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</si>
  <si>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</si>
  <si>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</si>
  <si>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</si>
  <si>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</si>
  <si>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</si>
  <si>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</si>
  <si>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</si>
  <si>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</si>
  <si>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</si>
  <si>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</si>
  <si>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</si>
  <si>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</si>
  <si>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</si>
  <si>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</si>
  <si>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</si>
  <si>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</si>
  <si>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</si>
  <si>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</si>
  <si>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</si>
  <si>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</si>
  <si>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</si>
  <si>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</si>
  <si>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</si>
  <si>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</si>
  <si>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</si>
  <si>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</si>
  <si>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</si>
  <si>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</si>
  <si>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</si>
  <si>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</si>
  <si>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</si>
  <si>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</si>
  <si>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</si>
  <si>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</si>
  <si>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</si>
  <si>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</si>
  <si>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</si>
  <si>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</si>
  <si>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</si>
  <si>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</si>
  <si>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</si>
  <si>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</si>
  <si>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</si>
  <si>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</si>
  <si>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</si>
  <si>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</si>
  <si>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</si>
  <si>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</si>
  <si>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</si>
  <si>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</si>
  <si>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</si>
  <si>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</si>
  <si>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</si>
  <si>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</si>
  <si>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</si>
  <si>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</si>
  <si>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</si>
  <si>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</si>
  <si>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</si>
  <si>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</si>
  <si>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</si>
  <si>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</si>
  <si>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</si>
  <si>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</si>
  <si>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</si>
  <si>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</si>
  <si>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</si>
  <si>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</si>
  <si>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</si>
  <si>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</si>
  <si>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</si>
  <si>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</si>
  <si>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</si>
  <si>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</si>
  <si>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</si>
  <si>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</si>
  <si>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</si>
  <si>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</si>
  <si>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</si>
  <si>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</si>
  <si>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</si>
  <si>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</si>
  <si>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</si>
  <si>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</si>
  <si>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</si>
  <si>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</si>
  <si>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</si>
  <si>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</si>
  <si>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</si>
  <si>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</si>
  <si>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</si>
  <si>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</si>
  <si>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</si>
  <si>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</si>
  <si>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</si>
  <si>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</si>
  <si>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</si>
  <si>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</si>
  <si>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</si>
  <si>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</si>
  <si>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</si>
  <si>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</si>
  <si>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</si>
  <si>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</si>
  <si>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</si>
  <si>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</si>
  <si>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</si>
  <si>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</si>
  <si>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</si>
  <si>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</si>
  <si>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</si>
  <si>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</si>
  <si>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</si>
  <si>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</si>
  <si>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</si>
  <si>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</si>
  <si>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</si>
  <si>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</si>
  <si>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</si>
  <si>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</si>
  <si>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</si>
  <si>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</si>
  <si>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</si>
  <si>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</si>
  <si>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</si>
  <si>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</si>
  <si>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</si>
  <si>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</si>
  <si>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</si>
  <si>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</si>
  <si>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</si>
  <si>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</si>
  <si>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</si>
  <si>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</si>
  <si>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</si>
  <si>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</si>
  <si>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</si>
  <si>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</si>
  <si>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</si>
  <si>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</si>
  <si>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</si>
  <si>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</si>
  <si>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</si>
  <si>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</si>
  <si>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</si>
  <si>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</si>
  <si>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</si>
  <si>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</si>
  <si>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</si>
  <si>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</si>
  <si>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</si>
  <si>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</si>
  <si>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</si>
  <si>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</si>
  <si>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</si>
  <si>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</si>
  <si>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</si>
  <si>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</si>
  <si>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</si>
  <si>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</si>
  <si>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</si>
  <si>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</si>
  <si>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</si>
  <si>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</si>
  <si>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</si>
  <si>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</si>
  <si>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</si>
  <si>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</si>
  <si>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</si>
  <si>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</si>
  <si>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</si>
  <si>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</si>
  <si>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</si>
  <si>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</si>
  <si>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</si>
  <si>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</si>
  <si>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</si>
  <si>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</si>
  <si>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</si>
  <si>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</si>
  <si>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</si>
  <si>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</si>
  <si>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</si>
  <si>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</si>
  <si>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</si>
  <si>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</si>
  <si>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</si>
  <si>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</si>
  <si>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</si>
  <si>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</si>
  <si>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</si>
  <si>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</si>
  <si>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</si>
  <si>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</si>
  <si>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</si>
  <si>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</si>
  <si>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</si>
  <si>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</si>
  <si>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</si>
  <si>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</si>
  <si>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</si>
  <si>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</si>
  <si>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</si>
  <si>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</si>
  <si>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</si>
  <si>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</si>
  <si>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</si>
  <si>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</si>
  <si>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</si>
  <si>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</si>
  <si>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</si>
  <si>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</si>
  <si>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</si>
  <si>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</si>
  <si>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</si>
  <si>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</si>
  <si>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</si>
  <si>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</si>
  <si>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</si>
  <si>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</si>
  <si>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</si>
  <si>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</si>
  <si>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</si>
  <si>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</si>
  <si>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</si>
  <si>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</si>
  <si>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</si>
  <si>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</si>
  <si>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</si>
  <si>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</si>
  <si>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</si>
  <si>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</si>
  <si>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</si>
  <si>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</si>
  <si>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</si>
  <si>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</si>
  <si>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</si>
  <si>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</si>
  <si>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</si>
  <si>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</si>
  <si>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</si>
  <si>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</si>
  <si>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</si>
  <si>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</si>
  <si>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</si>
  <si>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</si>
  <si>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</si>
  <si>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</si>
  <si>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</si>
  <si>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</si>
  <si>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</si>
  <si>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</si>
  <si>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</si>
  <si>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</si>
  <si>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</si>
  <si>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</si>
  <si>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</si>
  <si>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</si>
  <si>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</si>
  <si>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</si>
  <si>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</si>
  <si>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</si>
  <si>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</si>
  <si>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</si>
  <si>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</si>
  <si>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</si>
  <si>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</si>
  <si>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</si>
  <si>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</si>
  <si>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</si>
  <si>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</si>
  <si>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</si>
  <si>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</si>
  <si>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</si>
  <si>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</si>
  <si>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</si>
  <si>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</si>
  <si>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</si>
  <si>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</si>
  <si>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</si>
  <si>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</si>
  <si>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</si>
  <si>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</si>
  <si>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</si>
  <si>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</si>
  <si>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</si>
  <si>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</si>
  <si>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</si>
  <si>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</si>
  <si>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</si>
  <si>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</si>
  <si>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</si>
  <si>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</si>
  <si>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</si>
  <si>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</si>
  <si>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</si>
  <si>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</si>
  <si>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</si>
  <si>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</si>
  <si>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</si>
  <si>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</si>
  <si>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</si>
  <si>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</si>
  <si>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</si>
  <si>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</si>
  <si>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</si>
  <si>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</si>
  <si>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</si>
  <si>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</si>
  <si>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</si>
  <si>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</si>
  <si>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</si>
  <si>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</si>
  <si>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</si>
  <si>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</si>
  <si>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</si>
  <si>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</si>
  <si>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</si>
  <si>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</si>
  <si>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</si>
  <si>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</si>
  <si>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</si>
  <si>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</si>
  <si>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</si>
  <si>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</si>
  <si>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</si>
  <si>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</si>
  <si>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</si>
  <si>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</si>
  <si>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</si>
  <si>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</si>
  <si>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</si>
  <si>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</si>
  <si>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</si>
  <si>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</si>
  <si>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</si>
  <si>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</si>
  <si>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</si>
  <si>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</si>
  <si>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</si>
  <si>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</si>
  <si>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</si>
  <si>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</si>
  <si>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</si>
  <si>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</si>
  <si>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</si>
  <si>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</si>
  <si>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</si>
  <si>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</si>
  <si>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</si>
  <si>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</si>
  <si>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</si>
  <si>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</si>
  <si>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</si>
  <si>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</si>
  <si>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</si>
  <si>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</si>
  <si>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</si>
  <si>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</si>
  <si>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</si>
  <si>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</si>
  <si>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</si>
  <si>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</si>
  <si>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</si>
  <si>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</si>
  <si>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</si>
  <si>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</si>
  <si>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</si>
  <si>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</si>
  <si>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</si>
  <si>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</si>
  <si>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</si>
  <si>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</si>
  <si>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</si>
  <si>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</si>
  <si>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</si>
  <si>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</si>
  <si>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</si>
  <si>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</si>
  <si>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</si>
  <si>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</si>
  <si>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</si>
  <si>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</si>
  <si>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</si>
  <si>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</si>
  <si>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</si>
  <si>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</si>
  <si>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</si>
  <si>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</si>
  <si>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</si>
  <si>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</si>
  <si>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</si>
  <si>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</si>
  <si>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</si>
  <si>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</si>
  <si>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</si>
  <si>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</si>
  <si>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</si>
  <si>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</si>
  <si>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</si>
  <si>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</si>
  <si>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</si>
  <si>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</si>
  <si>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</si>
  <si>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</si>
  <si>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</si>
  <si>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</si>
  <si>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</si>
  <si>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</si>
  <si>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</si>
  <si>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</si>
  <si>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</si>
  <si>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</si>
  <si>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</si>
  <si>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</si>
  <si>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</si>
  <si>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</si>
  <si>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</si>
  <si>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</si>
  <si>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</si>
  <si>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</si>
  <si>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</si>
  <si>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</si>
  <si>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</si>
  <si>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</si>
  <si>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</si>
  <si>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</si>
  <si>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</si>
  <si>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</si>
  <si>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</si>
  <si>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</si>
  <si>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</si>
  <si>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</si>
  <si>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</si>
  <si>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</si>
  <si>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</si>
  <si>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</si>
  <si>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</si>
  <si>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</si>
  <si>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</si>
  <si>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</si>
  <si>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</si>
  <si>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</si>
  <si>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</si>
  <si>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</si>
  <si>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</si>
  <si>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</si>
  <si>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</si>
  <si>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</si>
  <si>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</si>
  <si>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</si>
  <si>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</si>
  <si>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</si>
  <si>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</si>
  <si>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</si>
  <si>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</si>
  <si>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</si>
  <si>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</si>
  <si>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</si>
  <si>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</si>
  <si>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</si>
  <si>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</si>
  <si>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</si>
  <si>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</si>
  <si>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</si>
  <si>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</si>
  <si>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</si>
  <si>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</si>
  <si>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</si>
  <si>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</si>
  <si>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</si>
  <si>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</si>
  <si>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</si>
  <si>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</si>
  <si>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</si>
  <si>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</si>
  <si>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</si>
  <si>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</si>
  <si>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</si>
  <si>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</si>
  <si>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</si>
  <si>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</si>
  <si>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</si>
  <si>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</si>
  <si>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</si>
  <si>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</si>
  <si>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</si>
  <si>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</si>
  <si>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</si>
  <si>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</si>
  <si>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</si>
  <si>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</si>
  <si>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</si>
  <si>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</si>
  <si>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</si>
  <si>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</si>
  <si>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</si>
  <si>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</si>
  <si>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</si>
  <si>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</si>
  <si>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</si>
  <si>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</si>
  <si>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</si>
  <si>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</si>
  <si>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</si>
  <si>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</si>
  <si>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</si>
  <si>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</si>
  <si>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</si>
  <si>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</si>
  <si>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</si>
  <si>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</si>
  <si>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</si>
  <si>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</si>
  <si>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</si>
  <si>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</si>
  <si>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</si>
  <si>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</si>
  <si>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</si>
  <si>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</si>
  <si>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</si>
  <si>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</si>
  <si>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</si>
  <si>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</si>
  <si>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</si>
  <si>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</si>
  <si>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</si>
  <si>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</si>
  <si>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</si>
  <si>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</si>
  <si>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</si>
  <si>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</si>
  <si>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</si>
  <si>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</si>
  <si>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</si>
  <si>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</si>
  <si>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</si>
  <si>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</si>
  <si>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</si>
  <si>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</si>
  <si>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</si>
  <si>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</si>
  <si>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</si>
  <si>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</si>
  <si>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</si>
  <si>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</si>
  <si>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</si>
  <si>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</si>
  <si>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</si>
  <si>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</si>
  <si>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</si>
  <si>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</si>
  <si>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</si>
  <si>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</si>
  <si>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</si>
  <si>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</si>
  <si>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</si>
  <si>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</si>
  <si>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</si>
  <si>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</si>
  <si>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</si>
  <si>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</si>
  <si>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</si>
  <si>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</si>
  <si>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</si>
  <si>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</si>
  <si>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</si>
  <si>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</si>
  <si>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</si>
  <si>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</si>
  <si>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</si>
  <si>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</si>
  <si>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</si>
  <si>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</si>
  <si>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</si>
  <si>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</si>
  <si>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</si>
  <si>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</si>
  <si>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</si>
  <si>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</si>
  <si>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</si>
  <si>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</si>
  <si>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</si>
  <si>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</si>
  <si>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</si>
  <si>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</si>
  <si>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</si>
  <si>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</si>
  <si>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</si>
  <si>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</si>
  <si>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</si>
  <si>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</si>
  <si>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</si>
  <si>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</si>
  <si>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</si>
  <si>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</si>
  <si>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</si>
  <si>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</si>
  <si>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</si>
  <si>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</si>
  <si>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</si>
  <si>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</si>
  <si>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</si>
  <si>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</si>
  <si>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</si>
  <si>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</si>
  <si>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</si>
  <si>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</si>
  <si>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</si>
  <si>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</si>
  <si>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</si>
  <si>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</si>
  <si>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</si>
  <si>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</si>
  <si>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</si>
  <si>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</si>
  <si>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</si>
  <si>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</si>
  <si>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</si>
  <si>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</si>
  <si>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</si>
  <si>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</si>
  <si>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</si>
  <si>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</si>
  <si>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</si>
  <si>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</si>
  <si>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</si>
  <si>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</si>
  <si>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</si>
  <si>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</si>
  <si>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</si>
  <si>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</si>
  <si>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</si>
  <si>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</si>
  <si>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</si>
  <si>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</si>
  <si>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</si>
  <si>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</si>
  <si>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</si>
  <si>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</si>
  <si>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</si>
  <si>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</si>
  <si>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</si>
  <si>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</si>
  <si>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</si>
  <si>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</si>
  <si>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</si>
  <si>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</si>
  <si>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</si>
  <si>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</si>
  <si>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</si>
  <si>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</si>
  <si>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</si>
  <si>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</si>
  <si>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</si>
  <si>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</si>
  <si>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</si>
  <si>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</si>
  <si>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</si>
  <si>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</si>
  <si>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</si>
  <si>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</si>
  <si>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</si>
  <si>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</si>
  <si>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</si>
  <si>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</si>
  <si>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</si>
  <si>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</si>
  <si>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</si>
  <si>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</si>
  <si>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</si>
  <si>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</si>
  <si>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</si>
  <si>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</si>
  <si>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</si>
  <si>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</si>
  <si>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</si>
  <si>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</si>
  <si>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</si>
  <si>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</si>
  <si>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</si>
  <si>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</si>
  <si>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</si>
  <si>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</si>
  <si>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</si>
  <si>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</si>
  <si>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</si>
  <si>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</si>
  <si>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</si>
  <si>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</si>
  <si>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</si>
  <si>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</si>
  <si>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</si>
  <si>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</si>
  <si>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</si>
  <si>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</si>
  <si>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</si>
  <si>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</si>
  <si>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</si>
  <si>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</si>
  <si>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</si>
  <si>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</si>
  <si>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</si>
  <si>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</si>
  <si>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</si>
  <si>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</si>
  <si>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</si>
  <si>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</si>
  <si>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</si>
  <si>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</si>
  <si>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</si>
  <si>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</si>
  <si>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</si>
  <si>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</si>
  <si>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</si>
  <si>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</si>
  <si>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</si>
  <si>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</si>
  <si>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</si>
  <si>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</si>
  <si>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</si>
  <si>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</si>
  <si>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</si>
  <si>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</si>
  <si>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</si>
  <si>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</si>
  <si>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</si>
  <si>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</si>
  <si>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</si>
  <si>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</si>
  <si>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</si>
  <si>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</si>
  <si>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</si>
  <si>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</si>
  <si>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</si>
  <si>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</si>
  <si>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</si>
  <si>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</si>
  <si>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</si>
  <si>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</si>
  <si>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</si>
  <si>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</si>
  <si>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</si>
  <si>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</si>
  <si>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</si>
  <si>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</si>
  <si>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</si>
  <si>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</si>
  <si>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</si>
  <si>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</si>
  <si>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</si>
  <si>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</si>
  <si>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</si>
  <si>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</si>
  <si>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</si>
  <si>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</si>
  <si>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</si>
  <si>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</si>
  <si>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</si>
  <si>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</si>
  <si>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</si>
  <si>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</si>
  <si>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</si>
  <si>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</si>
  <si>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</si>
  <si>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</si>
  <si>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</si>
  <si>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</si>
  <si>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</si>
  <si>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</si>
  <si>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</si>
  <si>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</si>
  <si>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</si>
  <si>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</si>
  <si>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</si>
  <si>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</si>
  <si>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</si>
  <si>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</si>
  <si>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</si>
  <si>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</si>
  <si>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</si>
  <si>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</si>
  <si>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</si>
  <si>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</si>
  <si>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</si>
  <si>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</si>
  <si>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</si>
  <si>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</si>
  <si>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</si>
  <si>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</si>
  <si>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</si>
  <si>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</si>
  <si>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</si>
  <si>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</si>
  <si>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</si>
  <si>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</si>
  <si>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</si>
  <si>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</si>
  <si>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</si>
  <si>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</si>
  <si>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</si>
  <si>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</si>
  <si>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</si>
  <si>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</si>
  <si>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</si>
  <si>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</si>
  <si>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</si>
  <si>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</si>
  <si>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</si>
  <si>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</si>
  <si>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</si>
  <si>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</si>
  <si>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</si>
  <si>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</si>
  <si>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</si>
  <si>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</si>
  <si>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</si>
  <si>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</si>
  <si>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</si>
  <si>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</si>
  <si>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</si>
  <si>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</si>
  <si>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</si>
  <si>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</si>
  <si>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</si>
  <si>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</si>
  <si>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</si>
  <si>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</si>
  <si>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</si>
  <si>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</si>
  <si>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</si>
  <si>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</si>
  <si>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</si>
  <si>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</si>
  <si>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</si>
  <si>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</si>
  <si>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</si>
  <si>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</si>
  <si>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</si>
  <si>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</si>
  <si>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</si>
  <si>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</si>
  <si>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</si>
  <si>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</si>
  <si>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</si>
  <si>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</si>
  <si>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</si>
  <si>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</si>
  <si>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</si>
  <si>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</si>
  <si>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</si>
  <si>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</si>
  <si>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</si>
  <si>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</si>
  <si>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</si>
  <si>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</si>
  <si>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</si>
  <si>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</si>
  <si>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</si>
  <si>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</si>
  <si>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</si>
  <si>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</si>
  <si>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</si>
  <si>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</si>
  <si>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</si>
  <si>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</si>
  <si>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</si>
  <si>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</si>
  <si>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</si>
  <si>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</si>
  <si>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</si>
  <si>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</si>
  <si>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</si>
  <si>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</si>
  <si>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</si>
  <si>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</si>
  <si>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</si>
  <si>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</si>
  <si>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</si>
  <si>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</si>
  <si>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</si>
  <si>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</si>
  <si>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</si>
  <si>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</si>
  <si>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</si>
  <si>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</si>
  <si>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</si>
  <si>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</si>
  <si>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</si>
  <si>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</si>
  <si>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</si>
  <si>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</si>
  <si>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</si>
  <si>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</si>
  <si>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</si>
  <si>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</si>
  <si>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</si>
  <si>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ICBF, en armonia con la Politica de Estado para el Desarrollo Integral de la Primera Infancia de Cero a Siempre.</t>
  </si>
  <si>
    <t>2021-11-11005182020</t>
  </si>
  <si>
    <t>INSTITUTO COLOMBIANO DE BIENESTAR FAMILIAR</t>
  </si>
  <si>
    <t>11-0518-2020</t>
  </si>
  <si>
    <t>11-1245-2018</t>
  </si>
  <si>
    <t>11-1430-2017</t>
  </si>
  <si>
    <t>1164/2016</t>
  </si>
  <si>
    <t>429/2016</t>
  </si>
  <si>
    <t>Atender a la primera infancia en el marco de la estrategia de cero a siempre, de conformidad con las directrices,lineamientos y parametros establecidos por el ICBF.</t>
  </si>
  <si>
    <t>Prestar el servicio de atencion, educacion inicial y cuidado a niños y niñas menores de 5 años, o hasta su ingreso al grado de transicion, con el fin de promover el desarrollo integrak de la primera infancia con calidad, de conformidad con los lineamientos, manual operativo, las directrices, parametros y estandares establecidos por el ICBF, en el marco de estrategria de atencion integral de cero a siempre.</t>
  </si>
  <si>
    <t>Prestar el servicio de atencion, educacion inicial y cuidado a niños y niñas menores de 5 años, o hasta su ingreso al grado de transicion, con el fin de promover el desarrollo integrak de la primera infancia con calidad, de conformidad con los lineamientos, manual operativo, las directrices, parametros y estandares establecidos por el ICBF, en el marco de estrategria de atencion integral de cero a siempre. en el servicio hogares infantiles.</t>
  </si>
  <si>
    <t>Atender a la primera infancia en el marco de la estrategia de cero a siempre, especificamente a los niños y niñas menores de cinco años de familias en situacion de vulnrabilidad de conformidad con las directrices, lineamientos y parametros estabelcidos por el iCBF.</t>
  </si>
  <si>
    <t>11-0576-2019</t>
  </si>
  <si>
    <t>Prestar el servicio a centros de desarrollo infanril Hogares Infantiles-HI de conformidad con el manual operativo de la Modalidad Institucional y las directrices establecidas por el ICBF, en armonia con la politica de estado para el desarrollo integral de la primera infancia de cero a siempre.</t>
  </si>
  <si>
    <t>Prestar los servicios de educacion inciial en el marco de la atencion integral en Hogares Infantiles HI, de conformidad con el manual operativo de la modalidad Institucional, el lineamiento tecnico para la atencion a la primera infancia y las directrices esablecidas por el ICBF, en armonia con la politica de estado para el desarrollo integral de la primera infancia de cero a siempre.</t>
  </si>
  <si>
    <t>1198/2015</t>
  </si>
  <si>
    <t>664/2015</t>
  </si>
  <si>
    <t>Atender a la primera infancia en el marco de la estrategia de cero a siempre de conformidad con las directrices, lineamientos y parametros establecidos por el ICBf.</t>
  </si>
  <si>
    <t>LAURA KATHERINE PARADA MUÑOZ</t>
  </si>
  <si>
    <t>CARRERA 128 N. 146-40</t>
  </si>
  <si>
    <t>7559123-3132486724</t>
  </si>
  <si>
    <t>jardincompartir2@hotmail.com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</si>
</sst>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2" zoomScale="80" zoomScaleNormal="80" zoomScaleSheetLayoutView="40" zoomScalePageLayoutView="40" workbookViewId="0">
      <selection activeCell="F163" sqref="F163:H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2677</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830016953</v>
      </c>
      <c r="C20" s="5"/>
      <c r="D20" s="73"/>
      <c r="E20" s="5"/>
      <c r="F20" s="5"/>
      <c r="G20" s="5"/>
      <c r="H20" s="242"/>
      <c r="I20" s="148" t="s">
        <v>1156</v>
      </c>
      <c r="J20" s="149" t="s">
        <v>199</v>
      </c>
      <c r="K20" s="150">
        <v>715152400</v>
      </c>
      <c r="L20" s="151">
        <v>44194</v>
      </c>
      <c r="M20" s="151">
        <v>44561</v>
      </c>
      <c r="N20" s="134">
        <f>+(M20-L20)/30</f>
        <v>12.233333333333333</v>
      </c>
      <c r="O20" s="137"/>
      <c r="U20" s="133"/>
      <c r="V20" s="105">
        <f ca="1">NOW()</f>
        <v>44193.789193171295</v>
      </c>
      <c r="W20" s="105">
        <f ca="1">NOW()</f>
        <v>44193.789193171295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USUARIOS COMPARTIR SUBA II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43879</v>
      </c>
      <c r="F48" s="144">
        <v>44196</v>
      </c>
      <c r="G48" s="159">
        <f>IF(AND(E48&lt;&gt;"",F48&lt;&gt;""),((F48-E48)/30),"")</f>
        <v>10.566666666666666</v>
      </c>
      <c r="H48" s="114" t="s">
        <v>2690</v>
      </c>
      <c r="I48" s="113" t="s">
        <v>1156</v>
      </c>
      <c r="J48" s="113" t="s">
        <v>199</v>
      </c>
      <c r="K48" s="116">
        <v>734567634</v>
      </c>
      <c r="L48" s="115" t="s">
        <v>1148</v>
      </c>
      <c r="M48" s="117">
        <v>1</v>
      </c>
      <c r="N48" s="115" t="s">
        <v>1151</v>
      </c>
      <c r="O48" s="115" t="s">
        <v>26</v>
      </c>
      <c r="P48" s="78"/>
    </row>
    <row r="49" spans="1:16" s="6" customFormat="1" ht="24.75" customHeight="1" x14ac:dyDescent="0.25">
      <c r="A49" s="142">
        <v>2</v>
      </c>
      <c r="B49" s="121" t="s">
        <v>2678</v>
      </c>
      <c r="C49" s="112" t="s">
        <v>31</v>
      </c>
      <c r="D49" s="110" t="s">
        <v>2688</v>
      </c>
      <c r="E49" s="144">
        <v>43490</v>
      </c>
      <c r="F49" s="144">
        <v>43819</v>
      </c>
      <c r="G49" s="159">
        <f t="shared" ref="G49:G50" si="2">IF(AND(E49&lt;&gt;"",F49&lt;&gt;""),((F49-E49)/30),"")</f>
        <v>10.966666666666667</v>
      </c>
      <c r="H49" s="114" t="s">
        <v>2689</v>
      </c>
      <c r="I49" s="113" t="s">
        <v>1156</v>
      </c>
      <c r="J49" s="113" t="s">
        <v>199</v>
      </c>
      <c r="K49" s="116">
        <v>636094472</v>
      </c>
      <c r="L49" s="115" t="s">
        <v>1148</v>
      </c>
      <c r="M49" s="117">
        <v>1</v>
      </c>
      <c r="N49" s="115" t="s">
        <v>27</v>
      </c>
      <c r="O49" s="115" t="s">
        <v>26</v>
      </c>
      <c r="P49" s="78"/>
    </row>
    <row r="50" spans="1:16" s="6" customFormat="1" ht="24.75" customHeight="1" x14ac:dyDescent="0.25">
      <c r="A50" s="142">
        <v>3</v>
      </c>
      <c r="B50" s="121" t="s">
        <v>2678</v>
      </c>
      <c r="C50" s="112" t="s">
        <v>31</v>
      </c>
      <c r="D50" s="110" t="s">
        <v>2680</v>
      </c>
      <c r="E50" s="144">
        <v>43405</v>
      </c>
      <c r="F50" s="144">
        <v>43441</v>
      </c>
      <c r="G50" s="159">
        <f t="shared" si="2"/>
        <v>1.2</v>
      </c>
      <c r="H50" s="119" t="s">
        <v>2687</v>
      </c>
      <c r="I50" s="113" t="s">
        <v>1156</v>
      </c>
      <c r="J50" s="113" t="s">
        <v>199</v>
      </c>
      <c r="K50" s="116">
        <v>68592308</v>
      </c>
      <c r="L50" s="115" t="s">
        <v>1148</v>
      </c>
      <c r="M50" s="117">
        <v>1</v>
      </c>
      <c r="N50" s="115" t="s">
        <v>27</v>
      </c>
      <c r="O50" s="115" t="s">
        <v>26</v>
      </c>
      <c r="P50" s="78"/>
    </row>
    <row r="51" spans="1:16" s="6" customFormat="1" ht="24.75" customHeight="1" outlineLevel="1" x14ac:dyDescent="0.25">
      <c r="A51" s="142">
        <v>4</v>
      </c>
      <c r="B51" s="121" t="s">
        <v>2678</v>
      </c>
      <c r="C51" s="112" t="s">
        <v>31</v>
      </c>
      <c r="D51" s="110" t="s">
        <v>2681</v>
      </c>
      <c r="E51" s="144">
        <v>43040</v>
      </c>
      <c r="F51" s="144">
        <v>43404</v>
      </c>
      <c r="G51" s="159">
        <f t="shared" ref="G51:G107" si="3">IF(AND(E51&lt;&gt;"",F51&lt;&gt;""),((F51-E51)/30),"")</f>
        <v>12.133333333333333</v>
      </c>
      <c r="H51" s="119" t="s">
        <v>2686</v>
      </c>
      <c r="I51" s="113" t="s">
        <v>1156</v>
      </c>
      <c r="J51" s="113" t="s">
        <v>199</v>
      </c>
      <c r="K51" s="116">
        <v>659366977</v>
      </c>
      <c r="L51" s="115" t="s">
        <v>1148</v>
      </c>
      <c r="M51" s="117">
        <v>1</v>
      </c>
      <c r="N51" s="115" t="s">
        <v>27</v>
      </c>
      <c r="O51" s="115" t="s">
        <v>26</v>
      </c>
      <c r="P51" s="78"/>
    </row>
    <row r="52" spans="1:16" s="7" customFormat="1" ht="24.75" customHeight="1" outlineLevel="1" x14ac:dyDescent="0.25">
      <c r="A52" s="143">
        <v>5</v>
      </c>
      <c r="B52" s="121" t="s">
        <v>2678</v>
      </c>
      <c r="C52" s="112" t="s">
        <v>31</v>
      </c>
      <c r="D52" s="110" t="s">
        <v>2682</v>
      </c>
      <c r="E52" s="144">
        <v>42675</v>
      </c>
      <c r="F52" s="144">
        <v>43039</v>
      </c>
      <c r="G52" s="159">
        <f t="shared" si="3"/>
        <v>12.133333333333333</v>
      </c>
      <c r="H52" s="119" t="s">
        <v>2685</v>
      </c>
      <c r="I52" s="113" t="s">
        <v>1156</v>
      </c>
      <c r="J52" s="113" t="s">
        <v>199</v>
      </c>
      <c r="K52" s="116">
        <v>417777480</v>
      </c>
      <c r="L52" s="115" t="s">
        <v>1148</v>
      </c>
      <c r="M52" s="117">
        <v>1</v>
      </c>
      <c r="N52" s="115" t="s">
        <v>27</v>
      </c>
      <c r="O52" s="115" t="s">
        <v>26</v>
      </c>
      <c r="P52" s="79"/>
    </row>
    <row r="53" spans="1:16" s="7" customFormat="1" ht="24.75" customHeight="1" outlineLevel="1" x14ac:dyDescent="0.25">
      <c r="A53" s="143">
        <v>6</v>
      </c>
      <c r="B53" s="121" t="s">
        <v>2678</v>
      </c>
      <c r="C53" s="112" t="s">
        <v>31</v>
      </c>
      <c r="D53" s="110" t="s">
        <v>2683</v>
      </c>
      <c r="E53" s="144">
        <v>42401</v>
      </c>
      <c r="F53" s="144">
        <v>42674</v>
      </c>
      <c r="G53" s="159">
        <f t="shared" si="3"/>
        <v>9.1</v>
      </c>
      <c r="H53" s="119" t="s">
        <v>2685</v>
      </c>
      <c r="I53" s="113" t="s">
        <v>1156</v>
      </c>
      <c r="J53" s="113" t="s">
        <v>199</v>
      </c>
      <c r="K53" s="116">
        <v>304488220</v>
      </c>
      <c r="L53" s="115" t="s">
        <v>1148</v>
      </c>
      <c r="M53" s="117">
        <v>1</v>
      </c>
      <c r="N53" s="115" t="s">
        <v>27</v>
      </c>
      <c r="O53" s="115" t="s">
        <v>26</v>
      </c>
      <c r="P53" s="79"/>
    </row>
    <row r="54" spans="1:16" s="7" customFormat="1" ht="24.75" customHeight="1" outlineLevel="1" x14ac:dyDescent="0.25">
      <c r="A54" s="143">
        <v>7</v>
      </c>
      <c r="B54" s="121" t="s">
        <v>2678</v>
      </c>
      <c r="C54" s="112" t="s">
        <v>31</v>
      </c>
      <c r="D54" s="110" t="s">
        <v>2691</v>
      </c>
      <c r="E54" s="144">
        <v>42297</v>
      </c>
      <c r="F54" s="144">
        <v>42369</v>
      </c>
      <c r="G54" s="159">
        <f t="shared" si="3"/>
        <v>2.4</v>
      </c>
      <c r="H54" s="121" t="s">
        <v>2684</v>
      </c>
      <c r="I54" s="113" t="s">
        <v>1156</v>
      </c>
      <c r="J54" s="113" t="s">
        <v>199</v>
      </c>
      <c r="K54" s="118">
        <v>85420480</v>
      </c>
      <c r="L54" s="115" t="s">
        <v>1148</v>
      </c>
      <c r="M54" s="117">
        <v>1</v>
      </c>
      <c r="N54" s="115" t="s">
        <v>27</v>
      </c>
      <c r="O54" s="115" t="s">
        <v>26</v>
      </c>
      <c r="P54" s="79"/>
    </row>
    <row r="55" spans="1:16" s="7" customFormat="1" ht="24.75" customHeight="1" outlineLevel="1" x14ac:dyDescent="0.25">
      <c r="A55" s="143">
        <v>8</v>
      </c>
      <c r="B55" s="121" t="s">
        <v>2678</v>
      </c>
      <c r="C55" s="112" t="s">
        <v>31</v>
      </c>
      <c r="D55" s="110" t="s">
        <v>2692</v>
      </c>
      <c r="E55" s="144">
        <v>42035</v>
      </c>
      <c r="F55" s="144">
        <v>42297</v>
      </c>
      <c r="G55" s="159">
        <f t="shared" si="3"/>
        <v>8.7333333333333325</v>
      </c>
      <c r="H55" s="114" t="s">
        <v>2693</v>
      </c>
      <c r="I55" s="113" t="s">
        <v>1156</v>
      </c>
      <c r="J55" s="113" t="s">
        <v>199</v>
      </c>
      <c r="K55" s="118">
        <v>144461100</v>
      </c>
      <c r="L55" s="115" t="s">
        <v>1148</v>
      </c>
      <c r="M55" s="117">
        <v>1</v>
      </c>
      <c r="N55" s="115" t="s">
        <v>27</v>
      </c>
      <c r="O55" s="115" t="s">
        <v>26</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2679</v>
      </c>
      <c r="E114" s="144">
        <v>43879</v>
      </c>
      <c r="F114" s="144">
        <v>44196</v>
      </c>
      <c r="G114" s="159">
        <f>IF(AND(E114&lt;&gt;"",F114&lt;&gt;""),((F114-E114)/30),"")</f>
        <v>10.566666666666666</v>
      </c>
      <c r="H114" s="121" t="s">
        <v>2690</v>
      </c>
      <c r="I114" s="120" t="s">
        <v>1156</v>
      </c>
      <c r="J114" s="120" t="s">
        <v>188</v>
      </c>
      <c r="K114" s="122">
        <v>734567634</v>
      </c>
      <c r="L114" s="100">
        <f>+IF(AND(K114&gt;0,O114="Ejecución"),(K114/877802)*Tabla28[[#This Row],[% participación]],IF(AND(K114&gt;0,O114&lt;&gt;"Ejecución"),"-",""))</f>
        <v>836.82611112756638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35173</v>
      </c>
      <c r="D193" s="5"/>
      <c r="E193" s="125">
        <v>205</v>
      </c>
      <c r="F193" s="5"/>
      <c r="G193" s="5"/>
      <c r="H193" s="146" t="s">
        <v>2694</v>
      </c>
      <c r="J193" s="5"/>
      <c r="K193" s="126">
        <v>35173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2695</v>
      </c>
      <c r="L211" s="21"/>
      <c r="M211" s="21"/>
      <c r="N211" s="21"/>
      <c r="O211" s="8"/>
    </row>
    <row r="212" spans="1:15" x14ac:dyDescent="0.25">
      <c r="A212" s="9"/>
      <c r="B212" s="27" t="s">
        <v>2619</v>
      </c>
      <c r="C212" s="146" t="s">
        <v>2694</v>
      </c>
      <c r="D212" s="21"/>
      <c r="G212" s="27" t="s">
        <v>2621</v>
      </c>
      <c r="H212" s="147" t="s">
        <v>2696</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JULIAN ANDRES SUAREZ CUBILLOS</cp:lastModifiedBy>
  <cp:lastPrinted>2020-12-28T20:37:16Z</cp:lastPrinted>
  <dcterms:created xsi:type="dcterms:W3CDTF">2020-10-14T21:57:42Z</dcterms:created>
  <dcterms:modified xsi:type="dcterms:W3CDTF">2020-12-29T00:12:33Z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