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ri Herrera\Documents\ADRIANA\ICBF\BancoOferentes\"/>
    </mc:Choice>
  </mc:AlternateContent>
  <xr:revisionPtr revIDLastSave="0" documentId="13_ncr:1_{9AE0E1B8-305E-4CD5-BE9C-AA5FB47B279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4"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3" i="21" l="1"/>
  <c r="E183" i="23"/>
  <c r="E185" i="22"/>
  <c r="E185" i="20"/>
  <c r="E185"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<sst xmlns="http://schemas.openxmlformats.org/spreadsheetml/2006/main" count="4339" uniqueCount="2681">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</sst>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 zoomScale="70" zoomScaleNormal="70" zoomScaleSheetLayoutView="40" zoomScalePageLayoutView="40" workbookViewId="0">
      <selection activeCell="H17" sqref="A17:XFD1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332031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664062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44183.294520254633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61" t="s">
        <v>2669</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74"/>
      <c r="E20" s="161" t="s">
        <v>2670</v>
      </c>
      <c r="F20" s="163"/>
      <c r="G20" s="5"/>
      <c r="H20" s="211"/>
      <c r="I20" s="150"/>
      <c r="J20" s="151"/>
      <c r="K20" s="152"/>
      <c r="L20" s="153"/>
      <c r="M20" s="153"/>
      <c r="N20" s="136">
        <f>+(M20-L20)/30</f>
        <v>0</v>
      </c>
      <c r="O20" s="139"/>
      <c r="U20" s="135"/>
      <c r="V20" s="107">
        <f ca="1">NOW()</f>
        <v>44183.294520254633</v>
      </c>
      <c r="W20" s="107">
        <f ca="1">NOW()</f>
        <v>44183.294520254633</v>
      </c>
    </row>
    <row r="21" spans="1:23" ht="30" customHeight="1" outlineLevel="1" x14ac:dyDescent="0.3">
      <c r="A21" s="9"/>
      <c r="B21" s="72"/>
      <c r="C21" s="5"/>
      <c r="D21" s="5"/>
      <c r="E21" s="5"/>
      <c r="F21" s="5"/>
      <c r="G21" s="5"/>
      <c r="H21" s="71"/>
      <c r="I21" s="150"/>
      <c r="J21" s="151"/>
      <c r="K21" s="152"/>
      <c r="L21" s="153"/>
      <c r="M21" s="153"/>
      <c r="N21" s="136">
        <f t="shared" ref="N21:N35" si="0">+(M21-L21)/30</f>
        <v>0</v>
      </c>
      <c r="O21" s="140"/>
    </row>
    <row r="22" spans="1:23" ht="30" customHeight="1" outlineLevel="1" x14ac:dyDescent="0.3">
      <c r="A22" s="9"/>
      <c r="B22" s="72"/>
      <c r="C22" s="5"/>
      <c r="D22" s="5"/>
      <c r="E22" s="5"/>
      <c r="F22" s="5"/>
      <c r="G22" s="5"/>
      <c r="H22" s="71"/>
      <c r="I22" s="150"/>
      <c r="J22" s="151"/>
      <c r="K22" s="152"/>
      <c r="L22" s="153"/>
      <c r="M22" s="153"/>
      <c r="N22" s="137">
        <f t="shared" ref="N22:N33" si="1">+(M22-L22)/30</f>
        <v>0</v>
      </c>
      <c r="O22" s="140"/>
    </row>
    <row r="23" spans="1:23" ht="30" customHeight="1" outlineLevel="1" x14ac:dyDescent="0.3">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
      <c r="A24" s="9"/>
      <c r="B24" s="103"/>
      <c r="C24" s="21"/>
      <c r="D24" s="21"/>
      <c r="E24" s="21"/>
      <c r="F24" s="5"/>
      <c r="G24" s="5"/>
      <c r="H24" s="71"/>
      <c r="I24" s="150"/>
      <c r="J24" s="151"/>
      <c r="K24" s="152"/>
      <c r="L24" s="153"/>
      <c r="M24" s="153"/>
      <c r="N24" s="137">
        <f t="shared" si="1"/>
        <v>0</v>
      </c>
      <c r="O24" s="140"/>
    </row>
    <row r="25" spans="1:23" ht="30" customHeight="1" outlineLevel="1" x14ac:dyDescent="0.3">
      <c r="A25" s="9"/>
      <c r="B25" s="103"/>
      <c r="C25" s="21"/>
      <c r="D25" s="21"/>
      <c r="E25" s="21"/>
      <c r="F25" s="5"/>
      <c r="G25" s="5"/>
      <c r="H25" s="71"/>
      <c r="I25" s="150"/>
      <c r="J25" s="151"/>
      <c r="K25" s="152"/>
      <c r="L25" s="153"/>
      <c r="M25" s="153"/>
      <c r="N25" s="137">
        <f t="shared" si="1"/>
        <v>0</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58"/>
      <c r="J39" s="258"/>
      <c r="K39" s="258"/>
      <c r="L39" s="258"/>
      <c r="M39" s="258"/>
      <c r="N39" s="258"/>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0" t="s">
        <v>4</v>
      </c>
      <c r="B43" s="261"/>
      <c r="C43" s="261"/>
      <c r="D43" s="261"/>
      <c r="E43" s="261"/>
      <c r="F43" s="261"/>
      <c r="G43" s="261"/>
      <c r="H43" s="261"/>
      <c r="I43" s="261"/>
      <c r="J43" s="261"/>
      <c r="K43" s="261"/>
      <c r="L43" s="261"/>
      <c r="M43" s="261"/>
      <c r="N43" s="261"/>
      <c r="O43" s="262"/>
      <c r="P43" s="78"/>
    </row>
    <row r="44" spans="1:16" ht="15" customHeight="1" x14ac:dyDescent="0.3">
      <c r="A44" s="263" t="s">
        <v>2660</v>
      </c>
      <c r="B44" s="264"/>
      <c r="C44" s="264"/>
      <c r="D44" s="264"/>
      <c r="E44" s="264"/>
      <c r="F44" s="264"/>
      <c r="G44" s="264"/>
      <c r="H44" s="264"/>
      <c r="I44" s="264"/>
      <c r="J44" s="264"/>
      <c r="K44" s="264"/>
      <c r="L44" s="264"/>
      <c r="M44" s="264"/>
      <c r="N44" s="264"/>
      <c r="O44" s="265"/>
    </row>
    <row r="45" spans="1:16" x14ac:dyDescent="0.3">
      <c r="A45" s="266"/>
      <c r="B45" s="267"/>
      <c r="C45" s="267"/>
      <c r="D45" s="267"/>
      <c r="E45" s="267"/>
      <c r="F45" s="267"/>
      <c r="G45" s="267"/>
      <c r="H45" s="267"/>
      <c r="I45" s="267"/>
      <c r="J45" s="267"/>
      <c r="K45" s="267"/>
      <c r="L45" s="267"/>
      <c r="M45" s="267"/>
      <c r="N45" s="267"/>
      <c r="O45" s="26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c r="C48" s="114"/>
      <c r="D48" s="112"/>
      <c r="E48" s="146"/>
      <c r="F48" s="146"/>
      <c r="G48" s="173" t="str">
        <f>IF(AND(E48&lt;&gt;"",F48&lt;&gt;""),((F48-E48)/30),"")</f>
        <v/>
      </c>
      <c r="H48" s="116"/>
      <c r="I48" s="115"/>
      <c r="J48" s="115"/>
      <c r="K48" s="118"/>
      <c r="L48" s="117"/>
      <c r="M48" s="119"/>
      <c r="N48" s="117"/>
      <c r="O48" s="117"/>
      <c r="P48" s="80"/>
    </row>
    <row r="49" spans="1:16" s="6" customFormat="1" ht="24.75" customHeight="1" x14ac:dyDescent="0.3">
      <c r="A49" s="144">
        <v>2</v>
      </c>
      <c r="B49" s="113"/>
      <c r="C49" s="114"/>
      <c r="D49" s="112"/>
      <c r="E49" s="146"/>
      <c r="F49" s="146"/>
      <c r="G49" s="173" t="str">
        <f t="shared" ref="G49:G107" si="2">IF(AND(E49&lt;&gt;"",F49&lt;&gt;""),((F49-E49)/30),"")</f>
        <v/>
      </c>
      <c r="H49" s="116"/>
      <c r="I49" s="115"/>
      <c r="J49" s="115"/>
      <c r="K49" s="118"/>
      <c r="L49" s="117"/>
      <c r="M49" s="119"/>
      <c r="N49" s="117"/>
      <c r="O49" s="117"/>
      <c r="P49" s="80"/>
    </row>
    <row r="50" spans="1:16" s="6" customFormat="1" ht="24.75" customHeight="1" x14ac:dyDescent="0.3">
      <c r="A50" s="144">
        <v>3</v>
      </c>
      <c r="B50" s="113"/>
      <c r="C50" s="114"/>
      <c r="D50" s="112"/>
      <c r="E50" s="146"/>
      <c r="F50" s="146"/>
      <c r="G50" s="173" t="str">
        <f t="shared" si="2"/>
        <v/>
      </c>
      <c r="H50" s="121"/>
      <c r="I50" s="115"/>
      <c r="J50" s="115"/>
      <c r="K50" s="118"/>
      <c r="L50" s="117"/>
      <c r="M50" s="119"/>
      <c r="N50" s="117"/>
      <c r="O50" s="117"/>
      <c r="P50" s="80"/>
    </row>
    <row r="51" spans="1:16" s="6" customFormat="1" ht="24.75" customHeight="1" outlineLevel="1" x14ac:dyDescent="0.3">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3">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3">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3">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3">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3">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3">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3">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3">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3">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3">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3">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3">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3">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3">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3">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3">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3">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3">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3">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60" t="s">
        <v>2638</v>
      </c>
      <c r="B109" s="261"/>
      <c r="C109" s="261"/>
      <c r="D109" s="261"/>
      <c r="E109" s="261"/>
      <c r="F109" s="261"/>
      <c r="G109" s="261"/>
      <c r="H109" s="261"/>
      <c r="I109" s="261"/>
      <c r="J109" s="261"/>
      <c r="K109" s="261"/>
      <c r="L109" s="261"/>
      <c r="M109" s="261"/>
      <c r="N109" s="261"/>
      <c r="O109" s="262"/>
      <c r="P109" s="78"/>
    </row>
    <row r="110" spans="1:16" ht="15" customHeight="1" x14ac:dyDescent="0.3">
      <c r="A110" s="263" t="s">
        <v>2661</v>
      </c>
      <c r="B110" s="264"/>
      <c r="C110" s="264"/>
      <c r="D110" s="264"/>
      <c r="E110" s="264"/>
      <c r="F110" s="264"/>
      <c r="G110" s="264"/>
      <c r="H110" s="264"/>
      <c r="I110" s="264"/>
      <c r="J110" s="264"/>
      <c r="K110" s="264"/>
      <c r="L110" s="264"/>
      <c r="M110" s="264"/>
      <c r="N110" s="264"/>
      <c r="O110" s="265"/>
    </row>
    <row r="111" spans="1:16" x14ac:dyDescent="0.3">
      <c r="A111" s="266"/>
      <c r="B111" s="267"/>
      <c r="C111" s="267"/>
      <c r="D111" s="267"/>
      <c r="E111" s="267"/>
      <c r="F111" s="267"/>
      <c r="G111" s="267"/>
      <c r="H111" s="267"/>
      <c r="I111" s="267"/>
      <c r="J111" s="267"/>
      <c r="K111" s="267"/>
      <c r="L111" s="267"/>
      <c r="M111" s="267"/>
      <c r="N111" s="267"/>
      <c r="O111" s="268"/>
    </row>
    <row r="112" spans="1:16" s="1" customFormat="1" ht="26.25" customHeight="1" x14ac:dyDescent="0.3">
      <c r="I112" s="235" t="s">
        <v>9</v>
      </c>
      <c r="J112" s="236"/>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2672</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3">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04" t="s">
        <v>2618</v>
      </c>
      <c r="C165" s="204"/>
      <c r="D165" s="204"/>
      <c r="E165" s="8"/>
      <c r="F165" s="5"/>
      <c r="G165" s="241" t="s">
        <v>2618</v>
      </c>
      <c r="H165" s="241"/>
      <c r="I165" s="242" t="s">
        <v>1164</v>
      </c>
      <c r="J165" s="243"/>
      <c r="K165" s="243"/>
      <c r="L165" s="243"/>
      <c r="M165" s="243"/>
      <c r="N165" s="109"/>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c r="E167" s="8"/>
      <c r="F167" s="5"/>
      <c r="G167" s="109"/>
      <c r="I167" s="244" t="s">
        <v>2648</v>
      </c>
      <c r="J167" s="245"/>
      <c r="K167" s="245"/>
      <c r="L167" s="245"/>
      <c r="M167" s="245"/>
      <c r="N167" s="245"/>
      <c r="O167" s="246"/>
      <c r="U167" s="51"/>
    </row>
    <row r="168" spans="1:28" x14ac:dyDescent="0.3">
      <c r="A168" s="9"/>
      <c r="B168" s="259" t="s">
        <v>2663</v>
      </c>
      <c r="C168" s="259"/>
      <c r="D168" s="259"/>
      <c r="E168" s="8"/>
      <c r="F168" s="5"/>
      <c r="H168" s="83" t="s">
        <v>2662</v>
      </c>
      <c r="I168" s="244"/>
      <c r="J168" s="245"/>
      <c r="K168" s="245"/>
      <c r="L168" s="245"/>
      <c r="M168" s="245"/>
      <c r="N168" s="245"/>
      <c r="O168" s="246"/>
      <c r="Q168" s="51"/>
    </row>
    <row r="169" spans="1:28"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9" t="s">
        <v>2671</v>
      </c>
      <c r="C176" s="269"/>
      <c r="D176" s="269"/>
      <c r="E176" s="269"/>
      <c r="F176" s="269"/>
      <c r="G176" s="269"/>
      <c r="H176" s="20"/>
      <c r="I176" s="273" t="s">
        <v>2675</v>
      </c>
      <c r="J176" s="274"/>
      <c r="K176" s="274"/>
      <c r="L176" s="274"/>
      <c r="M176" s="274"/>
      <c r="O176" s="186" t="str">
        <f>HYPERLINK("#Integrante_1!A1","INICIO")</f>
        <v>INICIO</v>
      </c>
      <c r="Q176" s="19"/>
      <c r="R176" s="19"/>
      <c r="S176" s="19"/>
      <c r="T176" s="19"/>
      <c r="U176" s="19"/>
      <c r="V176" s="19"/>
      <c r="W176" s="19"/>
      <c r="X176" s="19"/>
      <c r="Y176" s="19"/>
      <c r="Z176" s="19"/>
      <c r="AA176" s="19"/>
      <c r="AB176" s="19"/>
    </row>
    <row r="177" spans="1:28" ht="23.4" x14ac:dyDescent="0.3">
      <c r="A177" s="9"/>
      <c r="B177" s="247" t="s">
        <v>17</v>
      </c>
      <c r="C177" s="248"/>
      <c r="D177" s="249"/>
      <c r="E177" s="273" t="s">
        <v>2620</v>
      </c>
      <c r="F177" s="274"/>
      <c r="G177" s="275"/>
      <c r="H177" s="5"/>
      <c r="I177" s="247" t="s">
        <v>17</v>
      </c>
      <c r="J177" s="248"/>
      <c r="K177" s="248"/>
      <c r="L177" s="249"/>
      <c r="M177" s="256" t="s">
        <v>2680</v>
      </c>
      <c r="O177" s="8"/>
      <c r="Q177" s="19"/>
      <c r="R177" s="28"/>
      <c r="S177" s="28" t="s">
        <v>2619</v>
      </c>
      <c r="T177" s="19"/>
      <c r="U177" s="19"/>
      <c r="V177" s="19"/>
      <c r="W177" s="19"/>
      <c r="X177" s="19"/>
      <c r="Y177" s="19"/>
      <c r="Z177" s="19"/>
      <c r="AA177" s="19"/>
      <c r="AB177" s="19"/>
    </row>
    <row r="178" spans="1:28" ht="23.4" x14ac:dyDescent="0.3">
      <c r="A178" s="9"/>
      <c r="B178" s="270"/>
      <c r="C178" s="271"/>
      <c r="D178" s="272"/>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4" x14ac:dyDescent="0.3">
      <c r="A179" s="9"/>
      <c r="B179" s="229" t="s">
        <v>2671</v>
      </c>
      <c r="C179" s="229"/>
      <c r="D179" s="229"/>
      <c r="E179" s="24">
        <v>0.02</v>
      </c>
      <c r="F179" s="179">
        <v>0.03</v>
      </c>
      <c r="G179" s="180">
        <f>IF(F179&gt;0,SUM(E179+F179),"")</f>
        <v>0.05</v>
      </c>
      <c r="H179" s="5"/>
      <c r="I179" s="253" t="s">
        <v>2675</v>
      </c>
      <c r="J179" s="254"/>
      <c r="K179" s="254"/>
      <c r="L179" s="255"/>
      <c r="M179" s="179"/>
      <c r="O179" s="8"/>
      <c r="Q179" s="19"/>
      <c r="R179" s="180" t="str">
        <f>IF(M179&gt;0,SUM(S179+M179),"")</f>
        <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2674</v>
      </c>
      <c r="C184" s="89"/>
      <c r="D184" s="89"/>
      <c r="E184" s="89"/>
      <c r="F184" s="89"/>
      <c r="G184" s="89"/>
      <c r="H184" s="89"/>
      <c r="I184" s="89"/>
      <c r="J184" s="89"/>
      <c r="K184" s="89"/>
      <c r="L184" s="89"/>
      <c r="M184" s="89"/>
      <c r="N184" s="90"/>
      <c r="O184" s="91"/>
    </row>
    <row r="185" spans="1:28" x14ac:dyDescent="0.3">
      <c r="A185" s="9"/>
      <c r="B185" s="92" t="s">
        <v>2632</v>
      </c>
      <c r="C185" s="185">
        <f>+SUM(G179:G182)</f>
        <v>0.05</v>
      </c>
      <c r="D185" s="93" t="s">
        <v>2633</v>
      </c>
      <c r="E185" s="96">
        <f>+(C185*SUM(K20:K35))</f>
        <v>0</v>
      </c>
      <c r="F185" s="94"/>
      <c r="G185" s="95"/>
      <c r="H185" s="90"/>
      <c r="I185" s="92" t="s">
        <v>2632</v>
      </c>
      <c r="J185" s="185">
        <f>M179</f>
        <v>0</v>
      </c>
      <c r="K185" s="230" t="s">
        <v>2633</v>
      </c>
      <c r="L185" s="230"/>
      <c r="M185" s="96">
        <f>+J185*K20</f>
        <v>0</v>
      </c>
      <c r="N185" s="97"/>
      <c r="O185" s="98"/>
    </row>
    <row r="186" spans="1:28" ht="15" thickBot="1" x14ac:dyDescent="0.35">
      <c r="A186" s="10"/>
      <c r="B186" s="99"/>
      <c r="C186" s="99"/>
      <c r="D186" s="99"/>
      <c r="E186" s="99"/>
      <c r="F186" s="99"/>
      <c r="G186" s="99"/>
      <c r="H186" s="99"/>
      <c r="I186" s="181"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34" t="s">
        <v>2641</v>
      </c>
      <c r="C192" s="234"/>
      <c r="E192" s="5" t="s">
        <v>20</v>
      </c>
      <c r="H192" s="26" t="s">
        <v>24</v>
      </c>
      <c r="J192" s="5" t="s">
        <v>2642</v>
      </c>
      <c r="K192" s="5"/>
      <c r="M192" s="5"/>
      <c r="N192" s="5"/>
      <c r="O192" s="8"/>
      <c r="Q192" s="155"/>
      <c r="R192" s="156"/>
      <c r="S192" s="156"/>
      <c r="T192" s="155"/>
    </row>
    <row r="193" spans="1:18" x14ac:dyDescent="0.3">
      <c r="A193" s="9"/>
      <c r="C193" s="127"/>
      <c r="D193" s="5"/>
      <c r="E193" s="128"/>
      <c r="F193" s="5"/>
      <c r="G193" s="5"/>
      <c r="H193" s="148"/>
      <c r="J193" s="5"/>
      <c r="K193" s="129"/>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2653</v>
      </c>
      <c r="C201" s="233"/>
      <c r="D201" s="233"/>
      <c r="E201" s="233"/>
      <c r="F201" s="233"/>
      <c r="G201" s="233"/>
      <c r="H201" s="233"/>
      <c r="I201" s="233"/>
      <c r="J201" s="233"/>
      <c r="K201" s="233"/>
      <c r="L201" s="233"/>
      <c r="M201" s="233"/>
      <c r="N201" s="233"/>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9"/>
      <c r="J211" s="27" t="s">
        <v>2627</v>
      </c>
      <c r="K211" s="149"/>
      <c r="L211" s="21"/>
      <c r="M211" s="21"/>
      <c r="N211" s="21"/>
      <c r="O211" s="8"/>
    </row>
    <row r="212" spans="1:15" x14ac:dyDescent="0.3">
      <c r="A212" s="9"/>
      <c r="B212" s="27" t="s">
        <v>2624</v>
      </c>
      <c r="C212" s="148"/>
      <c r="D212" s="21"/>
      <c r="G212" s="27" t="s">
        <v>2626</v>
      </c>
      <c r="H212" s="149"/>
      <c r="J212" s="27" t="s">
        <v>2628</v>
      </c>
      <c r="K212" s="148"/>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whole" allowBlank="1" showInputMessage="1" showErrorMessage="1" sqref="N15" xr:uid="{91E9DBB4-3284-4F96-9EA4-BB79A3E2818F}">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J1" zoomScale="85" zoomScaleNormal="85"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33203125" style="4" customWidth="1"/>
    <col min="16" max="16" width="5.66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497" width="14.109375" style="4" hidden="1"/>
    <col min="498" max="16383" width="1.6640625" style="4" hidden="1"/>
    <col min="16384" max="16384" width="14.1093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44183.294520254633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8"/>
      <c r="D19" s="168"/>
      <c r="E19" s="161" t="s">
        <v>2669</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2670</v>
      </c>
      <c r="F20" s="163"/>
      <c r="G20" s="5"/>
      <c r="H20" s="211"/>
      <c r="I20" s="150"/>
      <c r="J20" s="151"/>
      <c r="K20" s="152"/>
      <c r="L20" s="153"/>
      <c r="M20" s="153"/>
      <c r="N20" s="136">
        <f>+(M20-L20)/30</f>
        <v>0</v>
      </c>
      <c r="O20" s="139"/>
      <c r="U20" s="135"/>
      <c r="V20" s="107">
        <f ca="1">NOW()</f>
        <v>44183.294520254633</v>
      </c>
      <c r="W20" s="107">
        <f ca="1">NOW()</f>
        <v>44183.294520254633</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58"/>
      <c r="J39" s="258"/>
      <c r="K39" s="258"/>
      <c r="L39" s="258"/>
      <c r="M39" s="258"/>
      <c r="N39" s="258"/>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0" t="s">
        <v>4</v>
      </c>
      <c r="B43" s="261"/>
      <c r="C43" s="261"/>
      <c r="D43" s="261"/>
      <c r="E43" s="261"/>
      <c r="F43" s="261"/>
      <c r="G43" s="261"/>
      <c r="H43" s="261"/>
      <c r="I43" s="261"/>
      <c r="J43" s="261"/>
      <c r="K43" s="261"/>
      <c r="L43" s="261"/>
      <c r="M43" s="261"/>
      <c r="N43" s="261"/>
      <c r="O43" s="262"/>
      <c r="P43" s="78"/>
    </row>
    <row r="44" spans="1:16" ht="15" customHeight="1" x14ac:dyDescent="0.3">
      <c r="A44" s="263" t="s">
        <v>2660</v>
      </c>
      <c r="B44" s="264"/>
      <c r="C44" s="264"/>
      <c r="D44" s="264"/>
      <c r="E44" s="264"/>
      <c r="F44" s="264"/>
      <c r="G44" s="264"/>
      <c r="H44" s="264"/>
      <c r="I44" s="264"/>
      <c r="J44" s="264"/>
      <c r="K44" s="264"/>
      <c r="L44" s="264"/>
      <c r="M44" s="264"/>
      <c r="N44" s="264"/>
      <c r="O44" s="265"/>
    </row>
    <row r="45" spans="1:16" ht="14.4" x14ac:dyDescent="0.3">
      <c r="A45" s="266"/>
      <c r="B45" s="267"/>
      <c r="C45" s="267"/>
      <c r="D45" s="267"/>
      <c r="E45" s="267"/>
      <c r="F45" s="267"/>
      <c r="G45" s="267"/>
      <c r="H45" s="267"/>
      <c r="I45" s="267"/>
      <c r="J45" s="267"/>
      <c r="K45" s="267"/>
      <c r="L45" s="267"/>
      <c r="M45" s="267"/>
      <c r="N45" s="267"/>
      <c r="O45" s="26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60" t="s">
        <v>2638</v>
      </c>
      <c r="B109" s="261"/>
      <c r="C109" s="261"/>
      <c r="D109" s="261"/>
      <c r="E109" s="261"/>
      <c r="F109" s="261"/>
      <c r="G109" s="261"/>
      <c r="H109" s="261"/>
      <c r="I109" s="261"/>
      <c r="J109" s="261"/>
      <c r="K109" s="261"/>
      <c r="L109" s="261"/>
      <c r="M109" s="261"/>
      <c r="N109" s="261"/>
      <c r="O109" s="262"/>
      <c r="P109" s="78"/>
    </row>
    <row r="110" spans="1:16" ht="15" customHeight="1" x14ac:dyDescent="0.3">
      <c r="A110" s="263" t="s">
        <v>2661</v>
      </c>
      <c r="B110" s="264"/>
      <c r="C110" s="264"/>
      <c r="D110" s="264"/>
      <c r="E110" s="264"/>
      <c r="F110" s="264"/>
      <c r="G110" s="264"/>
      <c r="H110" s="264"/>
      <c r="I110" s="264"/>
      <c r="J110" s="264"/>
      <c r="K110" s="264"/>
      <c r="L110" s="264"/>
      <c r="M110" s="264"/>
      <c r="N110" s="264"/>
      <c r="O110" s="265"/>
    </row>
    <row r="111" spans="1:16" ht="14.4" x14ac:dyDescent="0.3">
      <c r="A111" s="266"/>
      <c r="B111" s="267"/>
      <c r="C111" s="267"/>
      <c r="D111" s="267"/>
      <c r="E111" s="267"/>
      <c r="F111" s="267"/>
      <c r="G111" s="267"/>
      <c r="H111" s="267"/>
      <c r="I111" s="267"/>
      <c r="J111" s="267"/>
      <c r="K111" s="267"/>
      <c r="L111" s="267"/>
      <c r="M111" s="267"/>
      <c r="N111" s="267"/>
      <c r="O111" s="268"/>
    </row>
    <row r="112" spans="1:16" s="1" customFormat="1" ht="26.25" customHeight="1" x14ac:dyDescent="0.3">
      <c r="I112" s="235" t="s">
        <v>9</v>
      </c>
      <c r="J112" s="236"/>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2672</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41" t="s">
        <v>2618</v>
      </c>
      <c r="H165" s="241"/>
      <c r="I165" s="242" t="s">
        <v>1164</v>
      </c>
      <c r="J165" s="243"/>
      <c r="K165" s="243"/>
      <c r="L165" s="243"/>
      <c r="M165" s="243"/>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44" t="s">
        <v>2648</v>
      </c>
      <c r="J167" s="245"/>
      <c r="K167" s="245"/>
      <c r="L167" s="245"/>
      <c r="M167" s="245"/>
      <c r="N167" s="245"/>
      <c r="O167" s="246"/>
      <c r="U167" s="51"/>
    </row>
    <row r="168" spans="1:28" ht="14.4" x14ac:dyDescent="0.3">
      <c r="A168" s="9"/>
      <c r="B168" s="259" t="s">
        <v>2663</v>
      </c>
      <c r="C168" s="259"/>
      <c r="D168" s="259"/>
      <c r="E168" s="8"/>
      <c r="F168" s="5"/>
      <c r="H168" s="83" t="s">
        <v>2662</v>
      </c>
      <c r="I168" s="244"/>
      <c r="J168" s="245"/>
      <c r="K168" s="245"/>
      <c r="L168" s="245"/>
      <c r="M168" s="245"/>
      <c r="N168" s="245"/>
      <c r="O168" s="246"/>
      <c r="Q168" s="51"/>
    </row>
    <row r="169" spans="1:28" ht="14.4"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9" t="s">
        <v>2671</v>
      </c>
      <c r="C176" s="269"/>
      <c r="D176" s="269"/>
      <c r="E176" s="269"/>
      <c r="F176" s="269"/>
      <c r="G176" s="269"/>
      <c r="H176" s="20"/>
      <c r="I176" s="273" t="s">
        <v>2675</v>
      </c>
      <c r="J176" s="274"/>
      <c r="K176" s="274"/>
      <c r="L176" s="274"/>
      <c r="M176" s="274"/>
      <c r="O176" s="186" t="str">
        <f>HYPERLINK("#Integrante_2!A1","INICIO")</f>
        <v>INICIO</v>
      </c>
      <c r="Q176" s="19"/>
      <c r="R176" s="19"/>
      <c r="S176" s="19"/>
      <c r="T176" s="19"/>
      <c r="U176" s="19"/>
      <c r="V176" s="19"/>
      <c r="W176" s="19"/>
      <c r="X176" s="19"/>
      <c r="Y176" s="19"/>
      <c r="Z176" s="19"/>
      <c r="AA176" s="19"/>
      <c r="AB176" s="19"/>
    </row>
    <row r="177" spans="1:28" ht="23.4" x14ac:dyDescent="0.3">
      <c r="A177" s="9"/>
      <c r="B177" s="247" t="s">
        <v>17</v>
      </c>
      <c r="C177" s="248"/>
      <c r="D177" s="249"/>
      <c r="E177" s="273" t="s">
        <v>2620</v>
      </c>
      <c r="F177" s="274"/>
      <c r="G177" s="275"/>
      <c r="H177" s="5"/>
      <c r="I177" s="247" t="s">
        <v>17</v>
      </c>
      <c r="J177" s="248"/>
      <c r="K177" s="248"/>
      <c r="L177" s="249"/>
      <c r="M177" s="256" t="s">
        <v>2680</v>
      </c>
      <c r="O177" s="8"/>
      <c r="Q177" s="19"/>
      <c r="R177" s="19"/>
      <c r="S177" s="165"/>
      <c r="T177" s="19"/>
      <c r="U177" s="19"/>
      <c r="V177" s="19"/>
      <c r="W177" s="19"/>
      <c r="X177" s="19"/>
      <c r="Y177" s="19"/>
      <c r="Z177" s="19"/>
      <c r="AA177" s="19"/>
      <c r="AB177" s="19"/>
    </row>
    <row r="178" spans="1:28" ht="23.4" x14ac:dyDescent="0.3">
      <c r="A178" s="9"/>
      <c r="B178" s="270"/>
      <c r="C178" s="271"/>
      <c r="D178" s="272"/>
      <c r="E178" s="165" t="s">
        <v>2621</v>
      </c>
      <c r="F178" s="165" t="s">
        <v>2622</v>
      </c>
      <c r="G178" s="165" t="s">
        <v>2623</v>
      </c>
      <c r="H178" s="5"/>
      <c r="I178" s="270"/>
      <c r="J178" s="271"/>
      <c r="K178" s="271"/>
      <c r="L178" s="272"/>
      <c r="M178" s="257" t="s">
        <v>2622</v>
      </c>
      <c r="O178" s="8"/>
      <c r="Q178" s="19"/>
      <c r="R178" s="19"/>
      <c r="S178" s="165" t="s">
        <v>2623</v>
      </c>
      <c r="T178" s="19"/>
      <c r="U178" s="19"/>
      <c r="V178" s="19"/>
      <c r="W178" s="19"/>
      <c r="X178" s="19"/>
      <c r="Y178" s="19"/>
      <c r="Z178" s="19"/>
      <c r="AA178" s="19"/>
      <c r="AB178" s="19"/>
    </row>
    <row r="179" spans="1:28" ht="23.4" x14ac:dyDescent="0.3">
      <c r="A179" s="9"/>
      <c r="B179" s="229" t="s">
        <v>2671</v>
      </c>
      <c r="C179" s="229"/>
      <c r="D179" s="229"/>
      <c r="E179" s="24">
        <v>0.02</v>
      </c>
      <c r="F179" s="179"/>
      <c r="G179" s="180" t="str">
        <f>IF(F179&gt;0,SUM(E179+F179),"")</f>
        <v/>
      </c>
      <c r="H179" s="5"/>
      <c r="I179" s="220" t="s">
        <v>2675</v>
      </c>
      <c r="J179" s="221"/>
      <c r="K179" s="221"/>
      <c r="L179" s="222"/>
      <c r="M179" s="179"/>
      <c r="O179" s="8"/>
      <c r="Q179" s="19"/>
      <c r="R179" s="19"/>
      <c r="S179" s="180"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2674</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34" t="s">
        <v>2641</v>
      </c>
      <c r="C192" s="234"/>
      <c r="E192" s="5" t="s">
        <v>20</v>
      </c>
      <c r="H192" s="168" t="s">
        <v>24</v>
      </c>
      <c r="J192" s="5" t="s">
        <v>2642</v>
      </c>
      <c r="K192" s="5"/>
      <c r="M192" s="5"/>
      <c r="N192" s="5"/>
      <c r="O192" s="50"/>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31"/>
      <c r="C200" s="231"/>
      <c r="D200" s="231"/>
      <c r="E200" s="231"/>
      <c r="F200" s="231"/>
      <c r="G200" s="231"/>
      <c r="H200" s="231"/>
      <c r="I200" s="231"/>
      <c r="J200" s="231"/>
      <c r="K200" s="231"/>
      <c r="L200" s="231"/>
      <c r="M200" s="231"/>
      <c r="N200" s="231"/>
      <c r="O200" s="8"/>
    </row>
    <row r="201" spans="1:18" ht="14.4" x14ac:dyDescent="0.3">
      <c r="A201" s="9"/>
      <c r="B201" s="232" t="s">
        <v>2653</v>
      </c>
      <c r="C201" s="233"/>
      <c r="D201" s="233"/>
      <c r="E201" s="233"/>
      <c r="F201" s="233"/>
      <c r="G201" s="233"/>
      <c r="H201" s="233"/>
      <c r="I201" s="233"/>
      <c r="J201" s="233"/>
      <c r="K201" s="233"/>
      <c r="L201" s="233"/>
      <c r="M201" s="233"/>
      <c r="N201" s="233"/>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whole" allowBlank="1" showInputMessage="1" showErrorMessage="1" sqref="N15" xr:uid="{139F5B77-77E9-4648-8FDC-0DDCA8D30EA8}">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332031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6640625" style="4" hidden="1" customWidth="1"/>
    <col min="27" max="27" width="11.88671875" style="4" hidden="1" customWidth="1"/>
    <col min="28" max="28" width="20.109375" style="4" hidden="1" customWidth="1"/>
    <col min="29" max="16384" width="1.66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44183.294520254633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8"/>
      <c r="D19" s="168"/>
      <c r="E19" s="161" t="s">
        <v>2669</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2670</v>
      </c>
      <c r="F20" s="163"/>
      <c r="G20" s="5"/>
      <c r="H20" s="211"/>
      <c r="I20" s="150"/>
      <c r="J20" s="151"/>
      <c r="K20" s="152"/>
      <c r="L20" s="153"/>
      <c r="M20" s="153"/>
      <c r="N20" s="136">
        <f>+(M20-L20)/30</f>
        <v>0</v>
      </c>
      <c r="O20" s="139"/>
      <c r="U20" s="135"/>
      <c r="V20" s="107">
        <f ca="1">NOW()</f>
        <v>44183.294520254633</v>
      </c>
      <c r="W20" s="107">
        <f ca="1">NOW()</f>
        <v>44183.294520254633</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58"/>
      <c r="J39" s="258"/>
      <c r="K39" s="258"/>
      <c r="L39" s="258"/>
      <c r="M39" s="258"/>
      <c r="N39" s="258"/>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0" t="s">
        <v>4</v>
      </c>
      <c r="B43" s="261"/>
      <c r="C43" s="261"/>
      <c r="D43" s="261"/>
      <c r="E43" s="261"/>
      <c r="F43" s="261"/>
      <c r="G43" s="261"/>
      <c r="H43" s="261"/>
      <c r="I43" s="261"/>
      <c r="J43" s="261"/>
      <c r="K43" s="261"/>
      <c r="L43" s="261"/>
      <c r="M43" s="261"/>
      <c r="N43" s="261"/>
      <c r="O43" s="262"/>
      <c r="P43" s="78"/>
    </row>
    <row r="44" spans="1:16" ht="15" customHeight="1" x14ac:dyDescent="0.3">
      <c r="A44" s="263" t="s">
        <v>2660</v>
      </c>
      <c r="B44" s="264"/>
      <c r="C44" s="264"/>
      <c r="D44" s="264"/>
      <c r="E44" s="264"/>
      <c r="F44" s="264"/>
      <c r="G44" s="264"/>
      <c r="H44" s="264"/>
      <c r="I44" s="264"/>
      <c r="J44" s="264"/>
      <c r="K44" s="264"/>
      <c r="L44" s="264"/>
      <c r="M44" s="264"/>
      <c r="N44" s="264"/>
      <c r="O44" s="265"/>
    </row>
    <row r="45" spans="1:16" ht="14.4" x14ac:dyDescent="0.3">
      <c r="A45" s="266"/>
      <c r="B45" s="267"/>
      <c r="C45" s="267"/>
      <c r="D45" s="267"/>
      <c r="E45" s="267"/>
      <c r="F45" s="267"/>
      <c r="G45" s="267"/>
      <c r="H45" s="267"/>
      <c r="I45" s="267"/>
      <c r="J45" s="267"/>
      <c r="K45" s="267"/>
      <c r="L45" s="267"/>
      <c r="M45" s="267"/>
      <c r="N45" s="267"/>
      <c r="O45" s="26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60" t="s">
        <v>2638</v>
      </c>
      <c r="B109" s="261"/>
      <c r="C109" s="261"/>
      <c r="D109" s="261"/>
      <c r="E109" s="261"/>
      <c r="F109" s="261"/>
      <c r="G109" s="261"/>
      <c r="H109" s="261"/>
      <c r="I109" s="261"/>
      <c r="J109" s="261"/>
      <c r="K109" s="261"/>
      <c r="L109" s="261"/>
      <c r="M109" s="261"/>
      <c r="N109" s="261"/>
      <c r="O109" s="262"/>
      <c r="P109" s="78"/>
    </row>
    <row r="110" spans="1:16" ht="15" customHeight="1" x14ac:dyDescent="0.3">
      <c r="A110" s="263" t="s">
        <v>2661</v>
      </c>
      <c r="B110" s="264"/>
      <c r="C110" s="264"/>
      <c r="D110" s="264"/>
      <c r="E110" s="264"/>
      <c r="F110" s="264"/>
      <c r="G110" s="264"/>
      <c r="H110" s="264"/>
      <c r="I110" s="264"/>
      <c r="J110" s="264"/>
      <c r="K110" s="264"/>
      <c r="L110" s="264"/>
      <c r="M110" s="264"/>
      <c r="N110" s="264"/>
      <c r="O110" s="265"/>
    </row>
    <row r="111" spans="1:16" ht="14.4" x14ac:dyDescent="0.3">
      <c r="A111" s="266"/>
      <c r="B111" s="267"/>
      <c r="C111" s="267"/>
      <c r="D111" s="267"/>
      <c r="E111" s="267"/>
      <c r="F111" s="267"/>
      <c r="G111" s="267"/>
      <c r="H111" s="267"/>
      <c r="I111" s="267"/>
      <c r="J111" s="267"/>
      <c r="K111" s="267"/>
      <c r="L111" s="267"/>
      <c r="M111" s="267"/>
      <c r="N111" s="267"/>
      <c r="O111" s="268"/>
    </row>
    <row r="112" spans="1:16" s="1" customFormat="1" ht="26.25" customHeight="1" x14ac:dyDescent="0.3">
      <c r="I112" s="235" t="s">
        <v>9</v>
      </c>
      <c r="J112" s="236"/>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37" t="s">
        <v>2665</v>
      </c>
      <c r="B161" s="238"/>
      <c r="C161" s="238"/>
      <c r="D161" s="238"/>
      <c r="E161" s="239"/>
      <c r="F161" s="240" t="s">
        <v>2666</v>
      </c>
      <c r="G161" s="240"/>
      <c r="H161" s="240"/>
      <c r="I161" s="237" t="s">
        <v>2635</v>
      </c>
      <c r="J161" s="238"/>
      <c r="K161" s="238"/>
      <c r="L161" s="238"/>
      <c r="M161" s="238"/>
      <c r="N161" s="238"/>
      <c r="O161" s="239"/>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41" t="s">
        <v>2618</v>
      </c>
      <c r="H163" s="241"/>
      <c r="I163" s="242" t="s">
        <v>1164</v>
      </c>
      <c r="J163" s="243"/>
      <c r="K163" s="243"/>
      <c r="L163" s="243"/>
      <c r="M163" s="243"/>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44" t="s">
        <v>2648</v>
      </c>
      <c r="J165" s="245"/>
      <c r="K165" s="245"/>
      <c r="L165" s="245"/>
      <c r="M165" s="245"/>
      <c r="N165" s="245"/>
      <c r="O165" s="246"/>
      <c r="U165" s="51"/>
    </row>
    <row r="166" spans="1:28" ht="14.4" x14ac:dyDescent="0.3">
      <c r="A166" s="9"/>
      <c r="B166" s="259" t="s">
        <v>2663</v>
      </c>
      <c r="C166" s="259"/>
      <c r="D166" s="259"/>
      <c r="E166" s="8"/>
      <c r="F166" s="5"/>
      <c r="H166" s="83" t="s">
        <v>2662</v>
      </c>
      <c r="I166" s="244"/>
      <c r="J166" s="245"/>
      <c r="K166" s="245"/>
      <c r="L166" s="245"/>
      <c r="M166" s="245"/>
      <c r="N166" s="245"/>
      <c r="O166" s="246"/>
      <c r="Q166" s="51"/>
    </row>
    <row r="167" spans="1:28" ht="14.4" x14ac:dyDescent="0.3">
      <c r="A167" s="9"/>
      <c r="B167" s="75" t="s">
        <v>2658</v>
      </c>
      <c r="C167" s="5"/>
      <c r="D167" s="5"/>
      <c r="E167" s="8"/>
      <c r="F167" s="82"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8"/>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9" t="s">
        <v>2671</v>
      </c>
      <c r="C174" s="269"/>
      <c r="D174" s="269"/>
      <c r="E174" s="269"/>
      <c r="F174" s="269"/>
      <c r="G174" s="269"/>
      <c r="H174" s="20"/>
      <c r="I174" s="273" t="s">
        <v>2675</v>
      </c>
      <c r="J174" s="274"/>
      <c r="K174" s="274"/>
      <c r="L174" s="274"/>
      <c r="M174" s="274"/>
      <c r="O174" s="186" t="str">
        <f>HYPERLINK("#Integrante_3!A1","INICIO")</f>
        <v>INICIO</v>
      </c>
      <c r="Q174" s="19"/>
      <c r="R174" s="19"/>
      <c r="S174" s="19"/>
      <c r="T174" s="19"/>
      <c r="U174" s="19"/>
      <c r="V174" s="19"/>
      <c r="W174" s="19"/>
      <c r="X174" s="19"/>
      <c r="Y174" s="19"/>
      <c r="Z174" s="19"/>
      <c r="AA174" s="19"/>
      <c r="AB174" s="19"/>
    </row>
    <row r="175" spans="1:28" ht="23.4" x14ac:dyDescent="0.3">
      <c r="A175" s="9"/>
      <c r="B175" s="247" t="s">
        <v>17</v>
      </c>
      <c r="C175" s="248"/>
      <c r="D175" s="249"/>
      <c r="E175" s="273" t="s">
        <v>2620</v>
      </c>
      <c r="F175" s="274"/>
      <c r="G175" s="275"/>
      <c r="H175" s="5"/>
      <c r="I175" s="247" t="s">
        <v>17</v>
      </c>
      <c r="J175" s="248"/>
      <c r="K175" s="248"/>
      <c r="L175" s="249"/>
      <c r="M175" s="256" t="s">
        <v>2680</v>
      </c>
      <c r="O175" s="8"/>
      <c r="Q175" s="19"/>
      <c r="R175" s="165"/>
      <c r="S175" s="19"/>
      <c r="T175" s="19"/>
      <c r="U175" s="19"/>
      <c r="V175" s="19"/>
      <c r="W175" s="19"/>
      <c r="X175" s="19"/>
      <c r="Y175" s="19"/>
      <c r="Z175" s="19"/>
      <c r="AA175" s="19"/>
      <c r="AB175" s="19"/>
    </row>
    <row r="176" spans="1:28" ht="23.4" x14ac:dyDescent="0.3">
      <c r="A176" s="9"/>
      <c r="B176" s="270"/>
      <c r="C176" s="271"/>
      <c r="D176" s="272"/>
      <c r="E176" s="165" t="s">
        <v>2621</v>
      </c>
      <c r="F176" s="165" t="s">
        <v>2622</v>
      </c>
      <c r="G176" s="165" t="s">
        <v>2623</v>
      </c>
      <c r="H176" s="5"/>
      <c r="I176" s="270"/>
      <c r="J176" s="271"/>
      <c r="K176" s="271"/>
      <c r="L176" s="272"/>
      <c r="M176" s="257"/>
      <c r="O176" s="8"/>
      <c r="Q176" s="19"/>
      <c r="R176" s="165" t="s">
        <v>2623</v>
      </c>
      <c r="S176" s="19"/>
      <c r="T176" s="19"/>
      <c r="U176" s="19"/>
      <c r="V176" s="19"/>
      <c r="W176" s="19"/>
      <c r="X176" s="19"/>
      <c r="Y176" s="19"/>
      <c r="Z176" s="19"/>
      <c r="AA176" s="19"/>
      <c r="AB176" s="19"/>
    </row>
    <row r="177" spans="1:28" ht="23.4" x14ac:dyDescent="0.3">
      <c r="A177" s="9"/>
      <c r="B177" s="229" t="s">
        <v>2671</v>
      </c>
      <c r="C177" s="229"/>
      <c r="D177" s="229"/>
      <c r="E177" s="24">
        <v>0.02</v>
      </c>
      <c r="F177" s="179"/>
      <c r="G177" s="180" t="str">
        <f>IF(F177&gt;0,SUM(E177+F177),"")</f>
        <v/>
      </c>
      <c r="H177" s="5"/>
      <c r="I177" s="220" t="s">
        <v>2675</v>
      </c>
      <c r="J177" s="221"/>
      <c r="K177" s="221"/>
      <c r="L177" s="222"/>
      <c r="M177" s="179"/>
      <c r="O177" s="8"/>
      <c r="Q177" s="19"/>
      <c r="R177" s="180"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2674</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2676</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34" t="s">
        <v>2641</v>
      </c>
      <c r="C190" s="234"/>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31"/>
      <c r="C198" s="231"/>
      <c r="D198" s="231"/>
      <c r="E198" s="231"/>
      <c r="F198" s="231"/>
      <c r="G198" s="231"/>
      <c r="H198" s="231"/>
      <c r="I198" s="231"/>
      <c r="J198" s="231"/>
      <c r="K198" s="231"/>
      <c r="L198" s="231"/>
      <c r="M198" s="231"/>
      <c r="N198" s="231"/>
      <c r="O198" s="8"/>
    </row>
    <row r="199" spans="1:18" ht="14.4" x14ac:dyDescent="0.3">
      <c r="A199" s="9"/>
      <c r="B199" s="232" t="s">
        <v>2653</v>
      </c>
      <c r="C199" s="233"/>
      <c r="D199" s="233"/>
      <c r="E199" s="233"/>
      <c r="F199" s="233"/>
      <c r="G199" s="233"/>
      <c r="H199" s="233"/>
      <c r="I199" s="233"/>
      <c r="J199" s="233"/>
      <c r="K199" s="233"/>
      <c r="L199" s="233"/>
      <c r="M199" s="233"/>
      <c r="N199" s="233"/>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whole" allowBlank="1" showInputMessage="1" showErrorMessage="1" sqref="N15" xr:uid="{BC3186AD-A0D6-4AB4-B96F-6287F9FCBDDF}">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6640625" style="4" hidden="1" customWidth="1"/>
    <col min="27" max="27" width="11.88671875" style="4" hidden="1" customWidth="1"/>
    <col min="28" max="28" width="20.109375" style="4" hidden="1" customWidth="1"/>
    <col min="29" max="16384" width="1.66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44183.294520254633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8"/>
      <c r="D19" s="168"/>
      <c r="E19" s="161" t="s">
        <v>2669</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2670</v>
      </c>
      <c r="F20" s="163"/>
      <c r="G20" s="5"/>
      <c r="H20" s="211"/>
      <c r="I20" s="150"/>
      <c r="J20" s="151"/>
      <c r="K20" s="152"/>
      <c r="L20" s="153"/>
      <c r="M20" s="153"/>
      <c r="N20" s="136">
        <f>+(M20-L20)/30</f>
        <v>0</v>
      </c>
      <c r="O20" s="139"/>
      <c r="U20" s="135"/>
      <c r="V20" s="107">
        <f ca="1">NOW()</f>
        <v>44183.294520254633</v>
      </c>
      <c r="W20" s="107">
        <f ca="1">NOW()</f>
        <v>44183.294520254633</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58"/>
      <c r="J39" s="258"/>
      <c r="K39" s="258"/>
      <c r="L39" s="258"/>
      <c r="M39" s="258"/>
      <c r="N39" s="258"/>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0" t="s">
        <v>4</v>
      </c>
      <c r="B43" s="261"/>
      <c r="C43" s="261"/>
      <c r="D43" s="261"/>
      <c r="E43" s="261"/>
      <c r="F43" s="261"/>
      <c r="G43" s="261"/>
      <c r="H43" s="261"/>
      <c r="I43" s="261"/>
      <c r="J43" s="261"/>
      <c r="K43" s="261"/>
      <c r="L43" s="261"/>
      <c r="M43" s="261"/>
      <c r="N43" s="261"/>
      <c r="O43" s="262"/>
      <c r="P43" s="78"/>
    </row>
    <row r="44" spans="1:16" ht="15" customHeight="1" x14ac:dyDescent="0.3">
      <c r="A44" s="263" t="s">
        <v>2660</v>
      </c>
      <c r="B44" s="264"/>
      <c r="C44" s="264"/>
      <c r="D44" s="264"/>
      <c r="E44" s="264"/>
      <c r="F44" s="264"/>
      <c r="G44" s="264"/>
      <c r="H44" s="264"/>
      <c r="I44" s="264"/>
      <c r="J44" s="264"/>
      <c r="K44" s="264"/>
      <c r="L44" s="264"/>
      <c r="M44" s="264"/>
      <c r="N44" s="264"/>
      <c r="O44" s="265"/>
    </row>
    <row r="45" spans="1:16" ht="14.4" x14ac:dyDescent="0.3">
      <c r="A45" s="266"/>
      <c r="B45" s="267"/>
      <c r="C45" s="267"/>
      <c r="D45" s="267"/>
      <c r="E45" s="267"/>
      <c r="F45" s="267"/>
      <c r="G45" s="267"/>
      <c r="H45" s="267"/>
      <c r="I45" s="267"/>
      <c r="J45" s="267"/>
      <c r="K45" s="267"/>
      <c r="L45" s="267"/>
      <c r="M45" s="267"/>
      <c r="N45" s="267"/>
      <c r="O45" s="26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60" t="s">
        <v>2638</v>
      </c>
      <c r="B109" s="261"/>
      <c r="C109" s="261"/>
      <c r="D109" s="261"/>
      <c r="E109" s="261"/>
      <c r="F109" s="261"/>
      <c r="G109" s="261"/>
      <c r="H109" s="261"/>
      <c r="I109" s="261"/>
      <c r="J109" s="261"/>
      <c r="K109" s="261"/>
      <c r="L109" s="261"/>
      <c r="M109" s="261"/>
      <c r="N109" s="261"/>
      <c r="O109" s="262"/>
      <c r="P109" s="78"/>
    </row>
    <row r="110" spans="1:16" ht="15" customHeight="1" x14ac:dyDescent="0.3">
      <c r="A110" s="263" t="s">
        <v>2661</v>
      </c>
      <c r="B110" s="264"/>
      <c r="C110" s="264"/>
      <c r="D110" s="264"/>
      <c r="E110" s="264"/>
      <c r="F110" s="264"/>
      <c r="G110" s="264"/>
      <c r="H110" s="264"/>
      <c r="I110" s="264"/>
      <c r="J110" s="264"/>
      <c r="K110" s="264"/>
      <c r="L110" s="264"/>
      <c r="M110" s="264"/>
      <c r="N110" s="264"/>
      <c r="O110" s="265"/>
    </row>
    <row r="111" spans="1:16" ht="14.4" x14ac:dyDescent="0.3">
      <c r="A111" s="266"/>
      <c r="B111" s="267"/>
      <c r="C111" s="267"/>
      <c r="D111" s="267"/>
      <c r="E111" s="267"/>
      <c r="F111" s="267"/>
      <c r="G111" s="267"/>
      <c r="H111" s="267"/>
      <c r="I111" s="267"/>
      <c r="J111" s="267"/>
      <c r="K111" s="267"/>
      <c r="L111" s="267"/>
      <c r="M111" s="267"/>
      <c r="N111" s="267"/>
      <c r="O111" s="268"/>
    </row>
    <row r="112" spans="1:16" s="1" customFormat="1" ht="26.25" customHeight="1" x14ac:dyDescent="0.3">
      <c r="I112" s="235" t="s">
        <v>9</v>
      </c>
      <c r="J112" s="236"/>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41" t="s">
        <v>2618</v>
      </c>
      <c r="H165" s="241"/>
      <c r="I165" s="242" t="s">
        <v>1164</v>
      </c>
      <c r="J165" s="243"/>
      <c r="K165" s="243"/>
      <c r="L165" s="243"/>
      <c r="M165" s="243"/>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44" t="s">
        <v>2648</v>
      </c>
      <c r="J167" s="245"/>
      <c r="K167" s="245"/>
      <c r="L167" s="245"/>
      <c r="M167" s="245"/>
      <c r="N167" s="245"/>
      <c r="O167" s="246"/>
      <c r="U167" s="51"/>
    </row>
    <row r="168" spans="1:28" ht="14.4" x14ac:dyDescent="0.3">
      <c r="A168" s="9"/>
      <c r="B168" s="259" t="s">
        <v>2663</v>
      </c>
      <c r="C168" s="259"/>
      <c r="D168" s="259"/>
      <c r="E168" s="8"/>
      <c r="F168" s="5"/>
      <c r="H168" s="83" t="s">
        <v>2662</v>
      </c>
      <c r="I168" s="244"/>
      <c r="J168" s="245"/>
      <c r="K168" s="245"/>
      <c r="L168" s="245"/>
      <c r="M168" s="245"/>
      <c r="N168" s="245"/>
      <c r="O168" s="246"/>
      <c r="Q168" s="51"/>
    </row>
    <row r="169" spans="1:28" ht="14.4"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9" t="s">
        <v>2671</v>
      </c>
      <c r="C176" s="269"/>
      <c r="D176" s="269"/>
      <c r="E176" s="269"/>
      <c r="F176" s="269"/>
      <c r="G176" s="269"/>
      <c r="H176" s="20"/>
      <c r="I176" s="273" t="s">
        <v>2675</v>
      </c>
      <c r="J176" s="274"/>
      <c r="K176" s="274"/>
      <c r="L176" s="274"/>
      <c r="M176" s="274"/>
      <c r="O176" s="186" t="str">
        <f>HYPERLINK("#Integrante_4!A1","INICIO")</f>
        <v>INICIO</v>
      </c>
      <c r="Q176" s="19"/>
      <c r="R176" s="19"/>
      <c r="S176" s="19"/>
      <c r="T176" s="19"/>
      <c r="U176" s="19"/>
      <c r="V176" s="19"/>
      <c r="W176" s="19"/>
      <c r="X176" s="19"/>
      <c r="Y176" s="19"/>
      <c r="Z176" s="19"/>
      <c r="AA176" s="19"/>
      <c r="AB176" s="19"/>
    </row>
    <row r="177" spans="1:28" ht="23.4" x14ac:dyDescent="0.3">
      <c r="A177" s="9"/>
      <c r="B177" s="247" t="s">
        <v>17</v>
      </c>
      <c r="C177" s="248"/>
      <c r="D177" s="249"/>
      <c r="E177" s="273" t="s">
        <v>2620</v>
      </c>
      <c r="F177" s="274"/>
      <c r="G177" s="275"/>
      <c r="H177" s="5"/>
      <c r="I177" s="247" t="s">
        <v>17</v>
      </c>
      <c r="J177" s="248"/>
      <c r="K177" s="248"/>
      <c r="L177" s="249"/>
      <c r="M177" s="256" t="s">
        <v>2680</v>
      </c>
      <c r="O177" s="8"/>
      <c r="Q177" s="19"/>
      <c r="R177" s="165"/>
      <c r="S177" s="19"/>
      <c r="T177" s="19"/>
      <c r="U177" s="19"/>
      <c r="V177" s="19"/>
      <c r="W177" s="19"/>
      <c r="X177" s="19"/>
      <c r="Y177" s="19"/>
      <c r="Z177" s="19"/>
      <c r="AA177" s="19"/>
      <c r="AB177" s="19"/>
    </row>
    <row r="178" spans="1:28" ht="23.4" x14ac:dyDescent="0.3">
      <c r="A178" s="9"/>
      <c r="B178" s="270"/>
      <c r="C178" s="271"/>
      <c r="D178" s="272"/>
      <c r="E178" s="165" t="s">
        <v>2621</v>
      </c>
      <c r="F178" s="165" t="s">
        <v>2622</v>
      </c>
      <c r="G178" s="165" t="s">
        <v>2623</v>
      </c>
      <c r="H178" s="5"/>
      <c r="I178" s="270"/>
      <c r="J178" s="271"/>
      <c r="K178" s="271"/>
      <c r="L178" s="272"/>
      <c r="M178" s="257"/>
      <c r="O178" s="8"/>
      <c r="Q178" s="19"/>
      <c r="R178" s="165" t="s">
        <v>2623</v>
      </c>
      <c r="S178" s="19"/>
      <c r="T178" s="19"/>
      <c r="U178" s="19"/>
      <c r="V178" s="19"/>
      <c r="W178" s="19"/>
      <c r="X178" s="19"/>
      <c r="Y178" s="19"/>
      <c r="Z178" s="19"/>
      <c r="AA178" s="19"/>
      <c r="AB178" s="19"/>
    </row>
    <row r="179" spans="1:28" ht="23.4" x14ac:dyDescent="0.3">
      <c r="A179" s="9"/>
      <c r="B179" s="229" t="s">
        <v>2671</v>
      </c>
      <c r="C179" s="229"/>
      <c r="D179" s="229"/>
      <c r="E179" s="24">
        <v>0.02</v>
      </c>
      <c r="F179" s="179"/>
      <c r="G179" s="180" t="str">
        <f>IF(F179&gt;0,SUM(E179+F179),"")</f>
        <v/>
      </c>
      <c r="H179" s="5"/>
      <c r="I179" s="220" t="s">
        <v>2675</v>
      </c>
      <c r="J179" s="221"/>
      <c r="K179" s="221"/>
      <c r="L179" s="222"/>
      <c r="M179" s="179"/>
      <c r="O179" s="8"/>
      <c r="Q179" s="19"/>
      <c r="R179" s="180"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2674</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34" t="s">
        <v>2641</v>
      </c>
      <c r="C192" s="234"/>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31"/>
      <c r="C200" s="231"/>
      <c r="D200" s="231"/>
      <c r="E200" s="231"/>
      <c r="F200" s="231"/>
      <c r="G200" s="231"/>
      <c r="H200" s="231"/>
      <c r="I200" s="231"/>
      <c r="J200" s="231"/>
      <c r="K200" s="231"/>
      <c r="L200" s="231"/>
      <c r="M200" s="231"/>
      <c r="N200" s="231"/>
      <c r="O200" s="8"/>
    </row>
    <row r="201" spans="1:18" ht="14.4" x14ac:dyDescent="0.3">
      <c r="A201" s="9"/>
      <c r="B201" s="232" t="s">
        <v>2653</v>
      </c>
      <c r="C201" s="233"/>
      <c r="D201" s="233"/>
      <c r="E201" s="233"/>
      <c r="F201" s="233"/>
      <c r="G201" s="233"/>
      <c r="H201" s="233"/>
      <c r="I201" s="233"/>
      <c r="J201" s="233"/>
      <c r="K201" s="233"/>
      <c r="L201" s="233"/>
      <c r="M201" s="233"/>
      <c r="N201" s="233"/>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whole" allowBlank="1" showInputMessage="1" showErrorMessage="1" sqref="N15" xr:uid="{E51F5C96-A82C-49D3-B82C-D416724036AE}">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abSelected="1"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9.441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44183.294520254633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8"/>
      <c r="D19" s="168"/>
      <c r="E19" s="161" t="s">
        <v>2669</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2670</v>
      </c>
      <c r="F20" s="163"/>
      <c r="G20" s="5"/>
      <c r="H20" s="211"/>
      <c r="I20" s="150"/>
      <c r="J20" s="151"/>
      <c r="K20" s="152"/>
      <c r="L20" s="153"/>
      <c r="M20" s="153"/>
      <c r="N20" s="136">
        <f>+(M20-L20)/30</f>
        <v>0</v>
      </c>
      <c r="O20" s="139"/>
      <c r="U20" s="135"/>
      <c r="V20" s="107">
        <f ca="1">NOW()</f>
        <v>44183.294520254633</v>
      </c>
      <c r="W20" s="107">
        <f ca="1">NOW()</f>
        <v>44183.294520254633</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58"/>
      <c r="J39" s="258"/>
      <c r="K39" s="258"/>
      <c r="L39" s="258"/>
      <c r="M39" s="258"/>
      <c r="N39" s="258"/>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0" t="s">
        <v>4</v>
      </c>
      <c r="B43" s="261"/>
      <c r="C43" s="261"/>
      <c r="D43" s="261"/>
      <c r="E43" s="261"/>
      <c r="F43" s="261"/>
      <c r="G43" s="261"/>
      <c r="H43" s="261"/>
      <c r="I43" s="261"/>
      <c r="J43" s="261"/>
      <c r="K43" s="261"/>
      <c r="L43" s="261"/>
      <c r="M43" s="261"/>
      <c r="N43" s="261"/>
      <c r="O43" s="262"/>
      <c r="P43" s="78"/>
    </row>
    <row r="44" spans="1:16" ht="15" customHeight="1" x14ac:dyDescent="0.3">
      <c r="A44" s="263" t="s">
        <v>2660</v>
      </c>
      <c r="B44" s="264"/>
      <c r="C44" s="264"/>
      <c r="D44" s="264"/>
      <c r="E44" s="264"/>
      <c r="F44" s="264"/>
      <c r="G44" s="264"/>
      <c r="H44" s="264"/>
      <c r="I44" s="264"/>
      <c r="J44" s="264"/>
      <c r="K44" s="264"/>
      <c r="L44" s="264"/>
      <c r="M44" s="264"/>
      <c r="N44" s="264"/>
      <c r="O44" s="265"/>
    </row>
    <row r="45" spans="1:16" ht="14.4" x14ac:dyDescent="0.3">
      <c r="A45" s="266"/>
      <c r="B45" s="267"/>
      <c r="C45" s="267"/>
      <c r="D45" s="267"/>
      <c r="E45" s="267"/>
      <c r="F45" s="267"/>
      <c r="G45" s="267"/>
      <c r="H45" s="267"/>
      <c r="I45" s="267"/>
      <c r="J45" s="267"/>
      <c r="K45" s="267"/>
      <c r="L45" s="267"/>
      <c r="M45" s="267"/>
      <c r="N45" s="267"/>
      <c r="O45" s="26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60" t="s">
        <v>2638</v>
      </c>
      <c r="B109" s="261"/>
      <c r="C109" s="261"/>
      <c r="D109" s="261"/>
      <c r="E109" s="261"/>
      <c r="F109" s="261"/>
      <c r="G109" s="261"/>
      <c r="H109" s="261"/>
      <c r="I109" s="261"/>
      <c r="J109" s="261"/>
      <c r="K109" s="261"/>
      <c r="L109" s="261"/>
      <c r="M109" s="261"/>
      <c r="N109" s="261"/>
      <c r="O109" s="262"/>
      <c r="P109" s="78"/>
    </row>
    <row r="110" spans="1:16" ht="15" customHeight="1" x14ac:dyDescent="0.3">
      <c r="A110" s="263" t="s">
        <v>2661</v>
      </c>
      <c r="B110" s="264"/>
      <c r="C110" s="264"/>
      <c r="D110" s="264"/>
      <c r="E110" s="264"/>
      <c r="F110" s="264"/>
      <c r="G110" s="264"/>
      <c r="H110" s="264"/>
      <c r="I110" s="264"/>
      <c r="J110" s="264"/>
      <c r="K110" s="264"/>
      <c r="L110" s="264"/>
      <c r="M110" s="264"/>
      <c r="N110" s="264"/>
      <c r="O110" s="265"/>
    </row>
    <row r="111" spans="1:16" ht="14.4" x14ac:dyDescent="0.3">
      <c r="A111" s="266"/>
      <c r="B111" s="267"/>
      <c r="C111" s="267"/>
      <c r="D111" s="267"/>
      <c r="E111" s="267"/>
      <c r="F111" s="267"/>
      <c r="G111" s="267"/>
      <c r="H111" s="267"/>
      <c r="I111" s="267"/>
      <c r="J111" s="267"/>
      <c r="K111" s="267"/>
      <c r="L111" s="267"/>
      <c r="M111" s="267"/>
      <c r="N111" s="267"/>
      <c r="O111" s="268"/>
    </row>
    <row r="112" spans="1:16" s="1" customFormat="1" ht="26.25" customHeight="1" x14ac:dyDescent="0.3">
      <c r="I112" s="235" t="s">
        <v>9</v>
      </c>
      <c r="J112" s="236"/>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37" t="s">
        <v>2665</v>
      </c>
      <c r="B161" s="238"/>
      <c r="C161" s="238"/>
      <c r="D161" s="238"/>
      <c r="E161" s="239"/>
      <c r="F161" s="240" t="s">
        <v>2666</v>
      </c>
      <c r="G161" s="240"/>
      <c r="H161" s="240"/>
      <c r="I161" s="237" t="s">
        <v>2635</v>
      </c>
      <c r="J161" s="238"/>
      <c r="K161" s="238"/>
      <c r="L161" s="238"/>
      <c r="M161" s="238"/>
      <c r="N161" s="238"/>
      <c r="O161" s="239"/>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41" t="s">
        <v>2618</v>
      </c>
      <c r="H163" s="241"/>
      <c r="I163" s="242" t="s">
        <v>1164</v>
      </c>
      <c r="J163" s="243"/>
      <c r="K163" s="243"/>
      <c r="L163" s="243"/>
      <c r="M163" s="243"/>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44" t="s">
        <v>2648</v>
      </c>
      <c r="J165" s="245"/>
      <c r="K165" s="245"/>
      <c r="L165" s="245"/>
      <c r="M165" s="245"/>
      <c r="N165" s="245"/>
      <c r="O165" s="246"/>
      <c r="U165" s="51"/>
    </row>
    <row r="166" spans="1:28" ht="14.4" x14ac:dyDescent="0.3">
      <c r="A166" s="9"/>
      <c r="B166" s="259" t="s">
        <v>2663</v>
      </c>
      <c r="C166" s="259"/>
      <c r="D166" s="259"/>
      <c r="E166" s="8"/>
      <c r="F166" s="5"/>
      <c r="H166" s="83" t="s">
        <v>2662</v>
      </c>
      <c r="I166" s="244"/>
      <c r="J166" s="245"/>
      <c r="K166" s="245"/>
      <c r="L166" s="245"/>
      <c r="M166" s="245"/>
      <c r="N166" s="245"/>
      <c r="O166" s="246"/>
      <c r="Q166" s="51"/>
    </row>
    <row r="167" spans="1:28" ht="14.4" x14ac:dyDescent="0.3">
      <c r="A167" s="9"/>
      <c r="B167" s="75" t="s">
        <v>2658</v>
      </c>
      <c r="C167" s="5"/>
      <c r="D167" s="5"/>
      <c r="E167" s="8"/>
      <c r="F167" s="82"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8"/>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9" t="s">
        <v>2671</v>
      </c>
      <c r="C174" s="269"/>
      <c r="D174" s="269"/>
      <c r="E174" s="269"/>
      <c r="F174" s="269"/>
      <c r="G174" s="269"/>
      <c r="H174" s="20"/>
      <c r="I174" s="273" t="s">
        <v>2679</v>
      </c>
      <c r="J174" s="274"/>
      <c r="K174" s="274"/>
      <c r="L174" s="274"/>
      <c r="M174" s="274"/>
      <c r="O174" s="186" t="str">
        <f>HYPERLINK("#Integrante_5!A1","INICIO")</f>
        <v>INICIO</v>
      </c>
      <c r="Q174" s="19"/>
      <c r="R174" s="19"/>
      <c r="S174" s="19"/>
      <c r="T174" s="19"/>
      <c r="U174" s="19"/>
      <c r="V174" s="19"/>
      <c r="W174" s="19"/>
      <c r="X174" s="19"/>
      <c r="Y174" s="19"/>
      <c r="Z174" s="19"/>
      <c r="AA174" s="19"/>
      <c r="AB174" s="19"/>
    </row>
    <row r="175" spans="1:28" ht="23.4" x14ac:dyDescent="0.3">
      <c r="A175" s="9"/>
      <c r="B175" s="247" t="s">
        <v>17</v>
      </c>
      <c r="C175" s="248"/>
      <c r="D175" s="249"/>
      <c r="E175" s="273" t="s">
        <v>2620</v>
      </c>
      <c r="F175" s="274"/>
      <c r="G175" s="275"/>
      <c r="H175" s="5"/>
      <c r="I175" s="247" t="s">
        <v>17</v>
      </c>
      <c r="J175" s="248"/>
      <c r="K175" s="248"/>
      <c r="L175" s="249"/>
      <c r="M175" s="256" t="s">
        <v>2680</v>
      </c>
      <c r="O175" s="8"/>
      <c r="Q175" s="19"/>
      <c r="R175" s="19"/>
      <c r="S175" s="165"/>
      <c r="T175" s="19"/>
      <c r="U175" s="19"/>
      <c r="V175" s="19"/>
      <c r="W175" s="19"/>
      <c r="X175" s="19"/>
      <c r="Y175" s="19"/>
      <c r="Z175" s="19"/>
      <c r="AA175" s="19"/>
      <c r="AB175" s="19"/>
    </row>
    <row r="176" spans="1:28" ht="23.4" x14ac:dyDescent="0.3">
      <c r="A176" s="9"/>
      <c r="B176" s="270"/>
      <c r="C176" s="271"/>
      <c r="D176" s="272"/>
      <c r="E176" s="165" t="s">
        <v>2621</v>
      </c>
      <c r="F176" s="165" t="s">
        <v>2622</v>
      </c>
      <c r="G176" s="165" t="s">
        <v>2623</v>
      </c>
      <c r="H176" s="5"/>
      <c r="I176" s="270"/>
      <c r="J176" s="271"/>
      <c r="K176" s="271"/>
      <c r="L176" s="272"/>
      <c r="M176" s="257"/>
      <c r="O176" s="8"/>
      <c r="Q176" s="19"/>
      <c r="R176" s="19"/>
      <c r="S176" s="165" t="s">
        <v>2623</v>
      </c>
      <c r="T176" s="19"/>
      <c r="U176" s="19"/>
      <c r="V176" s="19"/>
      <c r="W176" s="19"/>
      <c r="X176" s="19"/>
      <c r="Y176" s="19"/>
      <c r="Z176" s="19"/>
      <c r="AA176" s="19"/>
      <c r="AB176" s="19"/>
    </row>
    <row r="177" spans="1:28" ht="23.4" x14ac:dyDescent="0.3">
      <c r="A177" s="9"/>
      <c r="B177" s="229" t="s">
        <v>2671</v>
      </c>
      <c r="C177" s="229"/>
      <c r="D177" s="229"/>
      <c r="E177" s="24">
        <v>0.02</v>
      </c>
      <c r="F177" s="179"/>
      <c r="G177" s="180" t="str">
        <f>IF(F177&gt;0,SUM(E177+F177),"")</f>
        <v/>
      </c>
      <c r="H177" s="5"/>
      <c r="I177" s="220" t="s">
        <v>2673</v>
      </c>
      <c r="J177" s="221"/>
      <c r="K177" s="221"/>
      <c r="L177" s="222"/>
      <c r="M177" s="179"/>
      <c r="O177" s="8"/>
      <c r="Q177" s="19"/>
      <c r="R177" s="19"/>
      <c r="S177" s="180"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2674</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2676</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34" t="s">
        <v>2641</v>
      </c>
      <c r="C190" s="234"/>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31"/>
      <c r="C198" s="231"/>
      <c r="D198" s="231"/>
      <c r="E198" s="231"/>
      <c r="F198" s="231"/>
      <c r="G198" s="231"/>
      <c r="H198" s="231"/>
      <c r="I198" s="231"/>
      <c r="J198" s="231"/>
      <c r="K198" s="231"/>
      <c r="L198" s="231"/>
      <c r="M198" s="231"/>
      <c r="N198" s="231"/>
      <c r="O198" s="8"/>
    </row>
    <row r="199" spans="1:18" ht="14.4" x14ac:dyDescent="0.3">
      <c r="A199" s="9"/>
      <c r="B199" s="232" t="s">
        <v>2653</v>
      </c>
      <c r="C199" s="233"/>
      <c r="D199" s="233"/>
      <c r="E199" s="233"/>
      <c r="F199" s="233"/>
      <c r="G199" s="233"/>
      <c r="H199" s="233"/>
      <c r="I199" s="233"/>
      <c r="J199" s="233"/>
      <c r="K199" s="233"/>
      <c r="L199" s="233"/>
      <c r="M199" s="233"/>
      <c r="N199" s="233"/>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whole" allowBlank="1" showInputMessage="1" showErrorMessage="1" sqref="N15" xr:uid="{E10834E6-9FEE-4C2C-BF98-D3590D636784}">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332031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42.1093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44183.294520254633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8"/>
      <c r="D19" s="168"/>
      <c r="E19" s="161" t="s">
        <v>2669</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2670</v>
      </c>
      <c r="F20" s="163"/>
      <c r="G20" s="5"/>
      <c r="H20" s="211"/>
      <c r="I20" s="150"/>
      <c r="J20" s="151"/>
      <c r="K20" s="152"/>
      <c r="L20" s="153"/>
      <c r="M20" s="153"/>
      <c r="N20" s="136">
        <f>+(M20-L20)/30</f>
        <v>0</v>
      </c>
      <c r="O20" s="139"/>
      <c r="U20" s="135"/>
      <c r="V20" s="107">
        <f ca="1">NOW()</f>
        <v>44183.294520254633</v>
      </c>
      <c r="W20" s="107">
        <f ca="1">NOW()</f>
        <v>44183.294520254633</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58"/>
      <c r="J39" s="258"/>
      <c r="K39" s="258"/>
      <c r="L39" s="258"/>
      <c r="M39" s="258"/>
      <c r="N39" s="258"/>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0" t="s">
        <v>4</v>
      </c>
      <c r="B43" s="261"/>
      <c r="C43" s="261"/>
      <c r="D43" s="261"/>
      <c r="E43" s="261"/>
      <c r="F43" s="261"/>
      <c r="G43" s="261"/>
      <c r="H43" s="261"/>
      <c r="I43" s="261"/>
      <c r="J43" s="261"/>
      <c r="K43" s="261"/>
      <c r="L43" s="261"/>
      <c r="M43" s="261"/>
      <c r="N43" s="261"/>
      <c r="O43" s="262"/>
      <c r="P43" s="78"/>
    </row>
    <row r="44" spans="1:16" ht="15" customHeight="1" x14ac:dyDescent="0.3">
      <c r="A44" s="263" t="s">
        <v>2660</v>
      </c>
      <c r="B44" s="264"/>
      <c r="C44" s="264"/>
      <c r="D44" s="264"/>
      <c r="E44" s="264"/>
      <c r="F44" s="264"/>
      <c r="G44" s="264"/>
      <c r="H44" s="264"/>
      <c r="I44" s="264"/>
      <c r="J44" s="264"/>
      <c r="K44" s="264"/>
      <c r="L44" s="264"/>
      <c r="M44" s="264"/>
      <c r="N44" s="264"/>
      <c r="O44" s="265"/>
    </row>
    <row r="45" spans="1:16" ht="14.4" x14ac:dyDescent="0.3">
      <c r="A45" s="266"/>
      <c r="B45" s="267"/>
      <c r="C45" s="267"/>
      <c r="D45" s="267"/>
      <c r="E45" s="267"/>
      <c r="F45" s="267"/>
      <c r="G45" s="267"/>
      <c r="H45" s="267"/>
      <c r="I45" s="267"/>
      <c r="J45" s="267"/>
      <c r="K45" s="267"/>
      <c r="L45" s="267"/>
      <c r="M45" s="267"/>
      <c r="N45" s="267"/>
      <c r="O45" s="26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60" t="s">
        <v>2638</v>
      </c>
      <c r="B109" s="261"/>
      <c r="C109" s="261"/>
      <c r="D109" s="261"/>
      <c r="E109" s="261"/>
      <c r="F109" s="261"/>
      <c r="G109" s="261"/>
      <c r="H109" s="261"/>
      <c r="I109" s="261"/>
      <c r="J109" s="261"/>
      <c r="K109" s="261"/>
      <c r="L109" s="261"/>
      <c r="M109" s="261"/>
      <c r="N109" s="261"/>
      <c r="O109" s="262"/>
      <c r="P109" s="78"/>
    </row>
    <row r="110" spans="1:16" ht="15" customHeight="1" x14ac:dyDescent="0.3">
      <c r="A110" s="263" t="s">
        <v>2661</v>
      </c>
      <c r="B110" s="264"/>
      <c r="C110" s="264"/>
      <c r="D110" s="264"/>
      <c r="E110" s="264"/>
      <c r="F110" s="264"/>
      <c r="G110" s="264"/>
      <c r="H110" s="264"/>
      <c r="I110" s="264"/>
      <c r="J110" s="264"/>
      <c r="K110" s="264"/>
      <c r="L110" s="264"/>
      <c r="M110" s="264"/>
      <c r="N110" s="264"/>
      <c r="O110" s="265"/>
    </row>
    <row r="111" spans="1:16" ht="14.4" x14ac:dyDescent="0.3">
      <c r="A111" s="266"/>
      <c r="B111" s="267"/>
      <c r="C111" s="267"/>
      <c r="D111" s="267"/>
      <c r="E111" s="267"/>
      <c r="F111" s="267"/>
      <c r="G111" s="267"/>
      <c r="H111" s="267"/>
      <c r="I111" s="267"/>
      <c r="J111" s="267"/>
      <c r="K111" s="267"/>
      <c r="L111" s="267"/>
      <c r="M111" s="267"/>
      <c r="N111" s="267"/>
      <c r="O111" s="268"/>
    </row>
    <row r="112" spans="1:16" s="1" customFormat="1" ht="26.25" customHeight="1" x14ac:dyDescent="0.3">
      <c r="I112" s="235" t="s">
        <v>9</v>
      </c>
      <c r="J112" s="236"/>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41" t="s">
        <v>2618</v>
      </c>
      <c r="H165" s="241"/>
      <c r="I165" s="242" t="s">
        <v>1164</v>
      </c>
      <c r="J165" s="243"/>
      <c r="K165" s="243"/>
      <c r="L165" s="243"/>
      <c r="M165" s="243"/>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44" t="s">
        <v>2648</v>
      </c>
      <c r="J167" s="245"/>
      <c r="K167" s="245"/>
      <c r="L167" s="245"/>
      <c r="M167" s="245"/>
      <c r="N167" s="245"/>
      <c r="O167" s="246"/>
      <c r="U167" s="51"/>
    </row>
    <row r="168" spans="1:28" ht="14.4" x14ac:dyDescent="0.3">
      <c r="A168" s="9"/>
      <c r="B168" s="259" t="s">
        <v>2663</v>
      </c>
      <c r="C168" s="259"/>
      <c r="D168" s="259"/>
      <c r="E168" s="8"/>
      <c r="F168" s="5"/>
      <c r="H168" s="83" t="s">
        <v>2662</v>
      </c>
      <c r="I168" s="244"/>
      <c r="J168" s="245"/>
      <c r="K168" s="245"/>
      <c r="L168" s="245"/>
      <c r="M168" s="245"/>
      <c r="N168" s="245"/>
      <c r="O168" s="246"/>
      <c r="Q168" s="51"/>
    </row>
    <row r="169" spans="1:28" ht="14.4"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9" t="s">
        <v>2671</v>
      </c>
      <c r="C176" s="269"/>
      <c r="D176" s="269"/>
      <c r="E176" s="269"/>
      <c r="F176" s="269"/>
      <c r="G176" s="269"/>
      <c r="H176" s="20"/>
      <c r="I176" s="273" t="s">
        <v>2675</v>
      </c>
      <c r="J176" s="274"/>
      <c r="K176" s="274"/>
      <c r="L176" s="274"/>
      <c r="M176" s="274"/>
      <c r="O176" s="186" t="str">
        <f>HYPERLINK("#Integrante_6!A1","INICIO")</f>
        <v>INICIO</v>
      </c>
      <c r="Q176" s="19"/>
      <c r="R176" s="19"/>
      <c r="S176" s="19"/>
      <c r="T176" s="19"/>
      <c r="U176" s="19"/>
      <c r="V176" s="19"/>
      <c r="W176" s="19"/>
      <c r="X176" s="19"/>
      <c r="Y176" s="19"/>
      <c r="Z176" s="19"/>
      <c r="AA176" s="19"/>
      <c r="AB176" s="19"/>
    </row>
    <row r="177" spans="1:28" ht="23.4" x14ac:dyDescent="0.3">
      <c r="A177" s="9"/>
      <c r="B177" s="247" t="s">
        <v>17</v>
      </c>
      <c r="C177" s="248"/>
      <c r="D177" s="249"/>
      <c r="E177" s="273" t="s">
        <v>2620</v>
      </c>
      <c r="F177" s="274"/>
      <c r="G177" s="275"/>
      <c r="H177" s="5"/>
      <c r="I177" s="247" t="s">
        <v>17</v>
      </c>
      <c r="J177" s="248"/>
      <c r="K177" s="248"/>
      <c r="L177" s="249"/>
      <c r="M177" s="256" t="s">
        <v>2680</v>
      </c>
      <c r="O177" s="8"/>
      <c r="Q177" s="19"/>
      <c r="R177" s="19"/>
      <c r="S177" s="165"/>
      <c r="T177" s="19"/>
      <c r="U177" s="19"/>
      <c r="V177" s="19"/>
      <c r="W177" s="19"/>
      <c r="X177" s="19"/>
      <c r="Y177" s="19"/>
      <c r="Z177" s="19"/>
      <c r="AA177" s="19"/>
      <c r="AB177" s="19"/>
    </row>
    <row r="178" spans="1:28" ht="23.4" x14ac:dyDescent="0.3">
      <c r="A178" s="9"/>
      <c r="B178" s="270"/>
      <c r="C178" s="271"/>
      <c r="D178" s="272"/>
      <c r="E178" s="165" t="s">
        <v>2621</v>
      </c>
      <c r="F178" s="165" t="s">
        <v>2622</v>
      </c>
      <c r="G178" s="165" t="s">
        <v>2623</v>
      </c>
      <c r="H178" s="5"/>
      <c r="I178" s="270"/>
      <c r="J178" s="271"/>
      <c r="K178" s="271"/>
      <c r="L178" s="272"/>
      <c r="M178" s="257"/>
      <c r="O178" s="8"/>
      <c r="Q178" s="19"/>
      <c r="R178" s="19"/>
      <c r="S178" s="165" t="s">
        <v>2623</v>
      </c>
      <c r="T178" s="19"/>
      <c r="U178" s="19"/>
      <c r="V178" s="19"/>
      <c r="W178" s="19"/>
      <c r="X178" s="19"/>
      <c r="Y178" s="19"/>
      <c r="Z178" s="19"/>
      <c r="AA178" s="19"/>
      <c r="AB178" s="19"/>
    </row>
    <row r="179" spans="1:28" ht="23.4" x14ac:dyDescent="0.3">
      <c r="A179" s="9"/>
      <c r="B179" s="229" t="s">
        <v>2671</v>
      </c>
      <c r="C179" s="229"/>
      <c r="D179" s="229"/>
      <c r="E179" s="24">
        <v>0.02</v>
      </c>
      <c r="F179" s="179"/>
      <c r="G179" s="180" t="str">
        <f>IF(F179&gt;0,SUM(E179+F179),"")</f>
        <v/>
      </c>
      <c r="H179" s="5"/>
      <c r="I179" s="220" t="s">
        <v>2673</v>
      </c>
      <c r="J179" s="221"/>
      <c r="K179" s="221"/>
      <c r="L179" s="222"/>
      <c r="M179" s="179"/>
      <c r="O179" s="8"/>
      <c r="Q179" s="19"/>
      <c r="R179" s="19"/>
      <c r="S179" s="180"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2674</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34" t="s">
        <v>2641</v>
      </c>
      <c r="C192" s="234"/>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31"/>
      <c r="C200" s="231"/>
      <c r="D200" s="231"/>
      <c r="E200" s="231"/>
      <c r="F200" s="231"/>
      <c r="G200" s="231"/>
      <c r="H200" s="231"/>
      <c r="I200" s="231"/>
      <c r="J200" s="231"/>
      <c r="K200" s="231"/>
      <c r="L200" s="231"/>
      <c r="M200" s="231"/>
      <c r="N200" s="231"/>
      <c r="O200" s="8"/>
    </row>
    <row r="201" spans="1:18" ht="14.4" x14ac:dyDescent="0.3">
      <c r="A201" s="9"/>
      <c r="B201" s="232" t="s">
        <v>2653</v>
      </c>
      <c r="C201" s="233"/>
      <c r="D201" s="233"/>
      <c r="E201" s="233"/>
      <c r="F201" s="233"/>
      <c r="G201" s="233"/>
      <c r="H201" s="233"/>
      <c r="I201" s="233"/>
      <c r="J201" s="233"/>
      <c r="K201" s="233"/>
      <c r="L201" s="233"/>
      <c r="M201" s="233"/>
      <c r="N201" s="233"/>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whole" allowBlank="1" showInputMessage="1" showErrorMessage="1" sqref="N15" xr:uid="{86F6DA32-7B0F-4D2B-A951-4CDB2B69B81A}">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Adri Herrera</cp:lastModifiedBy>
  <cp:lastPrinted>2020-12-11T17:12:38Z</cp:lastPrinted>
  <dcterms:created xsi:type="dcterms:W3CDTF">2020-10-14T21:57:42Z</dcterms:created>
  <dcterms:modified xsi:type="dcterms:W3CDTF">2020-12-18T12:04:11Z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