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<sst xmlns="http://schemas.openxmlformats.org/spreadsheetml/2006/main" count="3291" uniqueCount="2712">
  <si>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</si>
  <si>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</si>
  <si>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</si>
  <si>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</si>
  <si>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</si>
  <si>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</si>
  <si>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</si>
  <si>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</si>
  <si>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</si>
  <si>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</si>
  <si>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</si>
  <si>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</si>
  <si>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</si>
  <si>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</si>
  <si>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</si>
  <si>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</si>
  <si>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</si>
  <si>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</si>
  <si>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</si>
  <si>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</si>
  <si>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</si>
  <si>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</si>
  <si>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</si>
  <si>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</si>
  <si>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</si>
  <si>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</si>
  <si>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</si>
  <si>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</si>
  <si>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</si>
  <si>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</si>
  <si>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</si>
  <si>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</si>
  <si>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</si>
  <si>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</si>
  <si>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</si>
  <si>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</si>
  <si>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</si>
  <si>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</si>
  <si>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</si>
  <si>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</si>
  <si>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</si>
  <si>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</si>
  <si>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</si>
  <si>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</si>
  <si>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</si>
  <si>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</si>
  <si>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</si>
  <si>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</si>
  <si>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</si>
  <si>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</si>
  <si>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</si>
  <si>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</si>
  <si>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</si>
  <si>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</si>
  <si>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</si>
  <si>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</si>
  <si>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</si>
  <si>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</si>
  <si>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</si>
  <si>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</si>
  <si>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</si>
  <si>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</si>
  <si>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</si>
  <si>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</si>
  <si>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</si>
  <si>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</si>
  <si>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</si>
  <si>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</si>
  <si>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</si>
  <si>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</si>
  <si>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</si>
  <si>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</si>
  <si>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</si>
  <si>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</si>
  <si>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</si>
  <si>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</si>
  <si>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</si>
  <si>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</si>
  <si>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</si>
  <si>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</si>
  <si>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</si>
  <si>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</si>
  <si>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</si>
  <si>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</si>
  <si>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</si>
  <si>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</si>
  <si>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</si>
  <si>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</si>
  <si>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</si>
  <si>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</si>
  <si>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</si>
  <si>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</si>
  <si>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</si>
  <si>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</si>
  <si>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</si>
  <si>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</si>
  <si>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</si>
  <si>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</si>
  <si>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</si>
  <si>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</si>
  <si>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</si>
  <si>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</si>
  <si>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</si>
  <si>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</si>
  <si>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</si>
  <si>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</si>
  <si>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</si>
  <si>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</si>
  <si>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</si>
  <si>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</si>
  <si>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</si>
  <si>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</si>
  <si>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</si>
  <si>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</si>
  <si>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</si>
  <si>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</si>
  <si>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</si>
  <si>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</si>
  <si>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</si>
  <si>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</si>
  <si>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</si>
  <si>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</si>
  <si>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</si>
  <si>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</si>
  <si>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</si>
  <si>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</si>
  <si>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</si>
  <si>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</si>
  <si>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</si>
  <si>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</si>
  <si>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</si>
  <si>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</si>
  <si>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</si>
  <si>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</si>
  <si>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</si>
  <si>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</si>
  <si>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</si>
  <si>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</si>
  <si>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</si>
  <si>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</si>
  <si>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</si>
  <si>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</si>
  <si>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</si>
  <si>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</si>
  <si>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</si>
  <si>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</si>
  <si>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</si>
  <si>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</si>
  <si>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</si>
  <si>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</si>
  <si>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</si>
  <si>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</si>
  <si>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</si>
  <si>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</si>
  <si>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</si>
  <si>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</si>
  <si>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</si>
  <si>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</si>
  <si>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</si>
  <si>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</si>
  <si>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</si>
  <si>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</si>
  <si>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</si>
  <si>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</si>
  <si>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</si>
  <si>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</si>
  <si>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</si>
  <si>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</si>
  <si>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</si>
  <si>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</si>
  <si>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</si>
  <si>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</si>
  <si>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</si>
  <si>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</si>
  <si>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</si>
  <si>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</si>
  <si>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</si>
  <si>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</si>
  <si>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</si>
  <si>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</si>
  <si>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</si>
  <si>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</si>
  <si>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</si>
  <si>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</si>
  <si>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</si>
  <si>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</si>
  <si>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</si>
  <si>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</si>
  <si>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</si>
  <si>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</si>
  <si>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</si>
  <si>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</si>
  <si>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</si>
  <si>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</si>
  <si>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</si>
  <si>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</si>
  <si>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</si>
  <si>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</si>
  <si>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</si>
  <si>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</si>
  <si>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</si>
  <si>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</si>
  <si>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</si>
  <si>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</si>
  <si>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</si>
  <si>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</si>
  <si>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</si>
  <si>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</si>
  <si>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</si>
  <si>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</si>
  <si>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</si>
  <si>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</si>
  <si>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</si>
  <si>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</si>
  <si>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</si>
  <si>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</si>
  <si>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</si>
  <si>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</si>
  <si>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</si>
  <si>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</si>
  <si>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</si>
  <si>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</si>
  <si>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</si>
  <si>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</si>
  <si>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</si>
  <si>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</si>
  <si>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</si>
  <si>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</si>
  <si>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</si>
  <si>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</si>
  <si>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</si>
  <si>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</si>
  <si>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</si>
  <si>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</si>
  <si>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</si>
  <si>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</si>
  <si>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</si>
  <si>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</si>
  <si>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</si>
  <si>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</si>
  <si>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</si>
  <si>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</si>
  <si>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</si>
  <si>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</si>
  <si>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</si>
  <si>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</si>
  <si>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</si>
  <si>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</si>
  <si>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</si>
  <si>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</si>
  <si>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</si>
  <si>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</si>
  <si>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</si>
  <si>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</si>
  <si>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</si>
  <si>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</si>
  <si>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</si>
  <si>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</si>
  <si>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</si>
  <si>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</si>
  <si>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</si>
  <si>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</si>
  <si>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</si>
  <si>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</si>
  <si>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</si>
  <si>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</si>
  <si>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</si>
  <si>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</si>
  <si>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</si>
  <si>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</si>
  <si>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</si>
  <si>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</si>
  <si>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</si>
  <si>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</si>
  <si>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</si>
  <si>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</si>
  <si>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</si>
  <si>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</si>
  <si>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</si>
  <si>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</si>
  <si>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</si>
  <si>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</si>
  <si>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</si>
  <si>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</si>
  <si>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</si>
  <si>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</si>
  <si>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</si>
  <si>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</si>
  <si>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</si>
  <si>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</si>
  <si>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</si>
  <si>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</si>
  <si>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</si>
  <si>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</si>
  <si>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</si>
  <si>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</si>
  <si>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</si>
  <si>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</si>
  <si>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</si>
  <si>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</si>
  <si>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</si>
  <si>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</si>
  <si>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</si>
  <si>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</si>
  <si>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</si>
  <si>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</si>
  <si>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</si>
  <si>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</si>
  <si>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</si>
  <si>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</si>
  <si>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</si>
  <si>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</si>
  <si>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</si>
  <si>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</si>
  <si>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</si>
  <si>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</si>
  <si>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</si>
  <si>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</si>
  <si>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</si>
  <si>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</si>
  <si>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</si>
  <si>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</si>
  <si>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</si>
  <si>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</si>
  <si>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</si>
  <si>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</si>
  <si>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</si>
  <si>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</si>
  <si>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</si>
  <si>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</si>
  <si>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</si>
  <si>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</si>
  <si>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</si>
  <si>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</si>
  <si>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</si>
  <si>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</si>
  <si>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</si>
  <si>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</si>
  <si>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</si>
  <si>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</si>
  <si>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</si>
  <si>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</si>
  <si>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</si>
  <si>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</si>
  <si>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</si>
  <si>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</si>
  <si>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</si>
  <si>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</si>
  <si>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</si>
  <si>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</si>
  <si>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</si>
  <si>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</si>
  <si>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</si>
  <si>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</si>
  <si>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</si>
  <si>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</si>
  <si>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</si>
  <si>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</si>
  <si>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</si>
  <si>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</si>
  <si>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</si>
  <si>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</si>
  <si>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</si>
  <si>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</si>
  <si>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</si>
  <si>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</si>
  <si>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</si>
  <si>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</si>
  <si>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</si>
  <si>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</si>
  <si>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</si>
  <si>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</si>
  <si>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</si>
  <si>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</si>
  <si>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</si>
  <si>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</si>
  <si>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</si>
  <si>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</si>
  <si>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</si>
  <si>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</si>
  <si>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</si>
  <si>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</si>
  <si>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</si>
  <si>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</si>
  <si>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</si>
  <si>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</si>
  <si>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</si>
  <si>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</si>
  <si>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</si>
  <si>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</si>
  <si>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</si>
  <si>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</si>
  <si>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</si>
  <si>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</si>
  <si>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</si>
  <si>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</si>
  <si>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</si>
  <si>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</si>
  <si>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</si>
  <si>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</si>
  <si>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</si>
  <si>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</si>
  <si>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</si>
  <si>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</si>
  <si>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</si>
  <si>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</si>
  <si>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</si>
  <si>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</si>
  <si>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</si>
  <si>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</si>
  <si>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</si>
  <si>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</si>
  <si>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</si>
  <si>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</si>
  <si>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</si>
  <si>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</si>
  <si>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</si>
  <si>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</si>
  <si>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</si>
  <si>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</si>
  <si>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</si>
  <si>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</si>
  <si>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</si>
  <si>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</si>
  <si>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</si>
  <si>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</si>
  <si>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</si>
  <si>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</si>
  <si>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</si>
  <si>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</si>
  <si>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</si>
  <si>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</si>
  <si>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</si>
  <si>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</si>
  <si>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</si>
  <si>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</si>
  <si>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</si>
  <si>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</si>
  <si>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</si>
  <si>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</si>
  <si>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</si>
  <si>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</si>
  <si>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</si>
  <si>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</si>
  <si>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</si>
  <si>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</si>
  <si>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</si>
  <si>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</si>
  <si>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</si>
  <si>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</si>
  <si>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</si>
  <si>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</si>
  <si>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</si>
  <si>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</si>
  <si>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</si>
  <si>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</si>
  <si>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</si>
  <si>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</si>
  <si>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</si>
  <si>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</si>
  <si>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</si>
  <si>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</si>
  <si>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</si>
  <si>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</si>
  <si>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</si>
  <si>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</si>
  <si>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</si>
  <si>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</si>
  <si>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</si>
  <si>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</si>
  <si>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</si>
  <si>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</si>
  <si>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</si>
  <si>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</si>
  <si>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</si>
  <si>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</si>
  <si>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</si>
  <si>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</si>
  <si>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</si>
  <si>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</si>
  <si>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</si>
  <si>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</si>
  <si>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</si>
  <si>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</si>
  <si>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</si>
  <si>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</si>
  <si>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</si>
  <si>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</si>
  <si>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</si>
  <si>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</si>
  <si>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</si>
  <si>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</si>
  <si>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</si>
  <si>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</si>
  <si>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</si>
  <si>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</si>
  <si>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</si>
  <si>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</si>
  <si>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</si>
  <si>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</si>
  <si>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</si>
  <si>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</si>
  <si>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</si>
  <si>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</si>
  <si>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</si>
  <si>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</si>
  <si>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</si>
  <si>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</si>
  <si>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</si>
  <si>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</si>
  <si>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</si>
  <si>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</si>
  <si>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</si>
  <si>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</si>
  <si>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</si>
  <si>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</si>
  <si>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</si>
  <si>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</si>
  <si>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</si>
  <si>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</si>
  <si>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</si>
  <si>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</si>
  <si>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</si>
  <si>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</si>
  <si>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</si>
  <si>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</si>
  <si>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</si>
  <si>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</si>
  <si>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</si>
  <si>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</si>
  <si>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</si>
  <si>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</si>
  <si>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</si>
  <si>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</si>
  <si>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</si>
  <si>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</si>
  <si>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</si>
  <si>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</si>
  <si>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</si>
  <si>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</si>
  <si>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</si>
  <si>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</si>
  <si>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</si>
  <si>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</si>
  <si>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</si>
  <si>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</si>
  <si>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</si>
  <si>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</si>
  <si>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</si>
  <si>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</si>
  <si>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</si>
  <si>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</si>
  <si>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</si>
  <si>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</si>
  <si>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</si>
  <si>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</si>
  <si>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</si>
  <si>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</si>
  <si>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</si>
  <si>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</si>
  <si>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</si>
  <si>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</si>
  <si>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</si>
  <si>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</si>
  <si>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</si>
  <si>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</si>
  <si>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</si>
  <si>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</si>
  <si>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</si>
  <si>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</si>
  <si>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</si>
  <si>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</si>
  <si>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</si>
  <si>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</si>
  <si>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</si>
  <si>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</si>
  <si>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</si>
  <si>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</si>
  <si>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</si>
  <si>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</si>
  <si>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</si>
  <si>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</si>
  <si>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</si>
  <si>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</si>
  <si>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</si>
  <si>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</si>
  <si>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</si>
  <si>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</si>
  <si>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</si>
  <si>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</si>
  <si>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</si>
  <si>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</si>
  <si>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</si>
  <si>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</si>
  <si>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</si>
  <si>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</si>
  <si>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</si>
  <si>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</si>
  <si>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</si>
  <si>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</si>
  <si>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</si>
  <si>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</si>
  <si>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</si>
  <si>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</si>
  <si>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</si>
  <si>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</si>
  <si>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</si>
  <si>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</si>
  <si>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</si>
  <si>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</si>
  <si>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</si>
  <si>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</si>
  <si>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</si>
  <si>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</si>
  <si>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</si>
  <si>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</si>
  <si>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</si>
  <si>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</si>
  <si>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</si>
  <si>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</si>
  <si>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</si>
  <si>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</si>
  <si>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</si>
  <si>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</si>
  <si>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</si>
  <si>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</si>
  <si>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</si>
  <si>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</si>
  <si>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</si>
  <si>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</si>
  <si>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</si>
  <si>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</si>
  <si>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</si>
  <si>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</si>
  <si>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</si>
  <si>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</si>
  <si>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</si>
  <si>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</si>
  <si>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</si>
  <si>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</si>
  <si>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</si>
  <si>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</si>
  <si>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</si>
  <si>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</si>
  <si>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</si>
  <si>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</si>
  <si>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</si>
  <si>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</si>
  <si>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</si>
  <si>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</si>
  <si>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</si>
  <si>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</si>
  <si>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</si>
  <si>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</si>
  <si>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</si>
  <si>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</si>
  <si>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</si>
  <si>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</si>
  <si>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</si>
  <si>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</si>
  <si>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</si>
  <si>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</si>
  <si>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</si>
  <si>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</si>
  <si>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</si>
  <si>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</si>
  <si>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</si>
  <si>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</si>
  <si>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</si>
  <si>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</si>
  <si>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</si>
  <si>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</si>
  <si>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</si>
  <si>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</si>
  <si>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</si>
  <si>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</si>
  <si>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</si>
  <si>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</si>
  <si>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</si>
  <si>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</si>
  <si>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</si>
  <si>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</si>
  <si>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</si>
  <si>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</si>
  <si>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</si>
  <si>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</si>
  <si>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</si>
  <si>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</si>
  <si>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</si>
  <si>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</si>
  <si>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</si>
  <si>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</si>
  <si>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</si>
  <si>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</si>
  <si>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</si>
  <si>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</si>
  <si>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</si>
  <si>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</si>
  <si>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</si>
  <si>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</si>
  <si>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</si>
  <si>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</si>
  <si>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</si>
  <si>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</si>
  <si>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</si>
  <si>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</si>
  <si>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</si>
  <si>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</si>
  <si>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</si>
  <si>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</si>
  <si>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</si>
  <si>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</si>
  <si>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</si>
  <si>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</si>
  <si>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</si>
  <si>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</si>
  <si>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</si>
  <si>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</si>
  <si>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</si>
  <si>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</si>
  <si>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</si>
  <si>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</si>
  <si>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</si>
  <si>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</si>
  <si>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</si>
  <si>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</si>
  <si>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</si>
  <si>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</si>
  <si>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</si>
  <si>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</si>
  <si>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</si>
  <si>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</si>
  <si>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</si>
  <si>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</si>
  <si>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</si>
  <si>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</si>
  <si>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</si>
  <si>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</si>
  <si>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</si>
  <si>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</si>
  <si>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</si>
  <si>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</si>
  <si>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</si>
  <si>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</si>
  <si>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</si>
  <si>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</si>
  <si>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</si>
  <si>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</si>
  <si>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</si>
  <si>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</si>
  <si>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</si>
  <si>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</si>
  <si>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</si>
  <si>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</si>
  <si>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</si>
  <si>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</si>
  <si>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</si>
  <si>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</si>
  <si>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</si>
  <si>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</si>
  <si>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</si>
  <si>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</si>
  <si>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</si>
  <si>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</si>
  <si>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</si>
  <si>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</si>
  <si>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</si>
  <si>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</si>
  <si>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</si>
  <si>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</si>
  <si>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</si>
  <si>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</si>
  <si>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</si>
  <si>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</si>
  <si>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</si>
  <si>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</si>
  <si>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</si>
  <si>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</si>
  <si>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</si>
  <si>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</si>
  <si>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</si>
  <si>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</si>
  <si>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</si>
  <si>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</si>
  <si>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</si>
  <si>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</si>
  <si>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</si>
  <si>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</si>
  <si>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</si>
  <si>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</si>
  <si>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</si>
  <si>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</si>
  <si>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</si>
  <si>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</si>
  <si>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</si>
  <si>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</si>
  <si>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</si>
  <si>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</si>
  <si>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</si>
  <si>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</si>
  <si>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</si>
  <si>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</si>
  <si>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</si>
  <si>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</si>
  <si>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</si>
  <si>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</si>
  <si>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</si>
  <si>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</si>
  <si>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</si>
  <si>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</si>
  <si>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</si>
  <si>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</si>
  <si>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</si>
  <si>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</si>
  <si>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</si>
  <si>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</si>
  <si>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</si>
  <si>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</si>
  <si>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</si>
  <si>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</si>
  <si>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</si>
  <si>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</si>
  <si>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</si>
  <si>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</si>
  <si>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</si>
  <si>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</si>
  <si>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</si>
  <si>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</si>
  <si>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</si>
  <si>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</si>
  <si>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</si>
  <si>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</si>
  <si>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</si>
  <si>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</si>
  <si>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</si>
  <si>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</si>
  <si>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</si>
  <si>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</si>
  <si>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</si>
  <si>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</si>
  <si>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</si>
  <si>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</si>
  <si>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</si>
  <si>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</si>
  <si>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</si>
  <si>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</si>
  <si>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</si>
  <si>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</si>
  <si>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</si>
  <si>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</si>
  <si>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</si>
  <si>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</si>
  <si>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</si>
  <si>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</si>
  <si>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</si>
  <si>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</si>
  <si>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</si>
  <si>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</si>
  <si>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</si>
  <si>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</si>
  <si>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</si>
  <si>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</si>
  <si>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</si>
  <si>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</si>
  <si>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</si>
  <si>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</si>
  <si>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</si>
  <si>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</si>
  <si>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</si>
  <si>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</si>
  <si>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</si>
  <si>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</si>
  <si>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</si>
  <si>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</si>
  <si>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</si>
  <si>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</si>
  <si>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</si>
  <si>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</si>
  <si>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</si>
  <si>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</si>
  <si>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</si>
  <si>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</si>
  <si>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</si>
  <si>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</si>
  <si>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</si>
  <si>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</si>
  <si>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</si>
  <si>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</si>
  <si>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</si>
  <si>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</si>
  <si>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</si>
  <si>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</si>
  <si>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</si>
  <si>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</si>
  <si>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</si>
  <si>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</si>
  <si>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</si>
  <si>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</si>
  <si>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</si>
  <si>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</si>
  <si>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</si>
  <si>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</si>
  <si>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</si>
  <si>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</si>
  <si>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</si>
  <si>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</si>
  <si>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</si>
  <si>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</si>
  <si>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</si>
  <si>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</si>
  <si>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</si>
  <si>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</si>
  <si>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</si>
  <si>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</si>
  <si>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</si>
  <si>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</si>
  <si>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</si>
  <si>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</si>
  <si>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</si>
  <si>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</si>
  <si>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</si>
  <si>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</si>
  <si>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</si>
  <si>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</si>
  <si>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</si>
  <si>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</si>
  <si>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</si>
  <si>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</si>
  <si>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</si>
  <si>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</si>
  <si>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</si>
  <si>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</si>
  <si>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</si>
  <si>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</si>
  <si>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</si>
  <si>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</si>
  <si>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</si>
  <si>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</si>
  <si>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</si>
  <si>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</si>
  <si>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</si>
  <si>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</si>
  <si>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</si>
  <si>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</si>
  <si>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</si>
  <si>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</si>
  <si>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</si>
  <si>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</si>
  <si>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</si>
  <si>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</si>
  <si>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</si>
  <si>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</si>
  <si>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</si>
  <si>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</si>
  <si>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</si>
  <si>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</si>
  <si>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</si>
  <si>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</si>
  <si>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</si>
  <si>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</si>
  <si>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</si>
  <si>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</si>
  <si>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</si>
  <si>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</si>
  <si>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</si>
  <si>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</si>
  <si>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</si>
  <si>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</si>
  <si>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</si>
  <si>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</si>
  <si>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</si>
  <si>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</si>
  <si>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</si>
  <si>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</si>
  <si>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</si>
  <si>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</si>
  <si>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</si>
  <si>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</si>
  <si>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</si>
  <si>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</si>
  <si>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</si>
  <si>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</si>
  <si>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</si>
  <si>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</si>
  <si>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</si>
  <si>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</si>
  <si>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</si>
  <si>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</si>
  <si>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</si>
  <si>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</si>
  <si>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</si>
  <si>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</si>
  <si>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</si>
  <si>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</si>
  <si>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</si>
  <si>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</si>
  <si>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</si>
  <si>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</si>
  <si>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</si>
  <si>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</si>
  <si>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</si>
  <si>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</si>
  <si>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</si>
  <si>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</si>
  <si>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</si>
  <si>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</si>
  <si>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</si>
  <si>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</si>
  <si>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</si>
  <si>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</si>
  <si>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</si>
  <si>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</si>
  <si>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</si>
  <si>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</si>
  <si>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</si>
  <si>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</si>
  <si>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</si>
  <si>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</si>
  <si>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</si>
  <si>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</si>
  <si>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</si>
  <si>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</si>
  <si>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</si>
  <si>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</si>
  <si>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</si>
  <si>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</si>
  <si>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</si>
  <si>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</si>
  <si>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</si>
  <si>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</si>
  <si>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</si>
  <si>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</si>
  <si>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</si>
  <si>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</si>
  <si>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</si>
  <si>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</si>
  <si>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</si>
  <si>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</si>
  <si>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</si>
  <si>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</si>
  <si>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</si>
  <si>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</si>
  <si>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</si>
  <si>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</si>
  <si>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</si>
  <si>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</si>
  <si>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</si>
  <si>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</si>
  <si>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</si>
  <si>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</si>
  <si>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</si>
  <si>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</si>
  <si>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</si>
  <si>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</si>
  <si>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</si>
  <si>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</si>
  <si>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</si>
  <si>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</si>
  <si>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</si>
  <si>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</si>
  <si>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</si>
  <si>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</si>
  <si>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</si>
  <si>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</si>
  <si>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</si>
  <si>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</si>
  <si>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</si>
  <si>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</si>
  <si>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</si>
  <si>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</si>
  <si>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</si>
  <si>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</si>
  <si>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</si>
  <si>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</si>
  <si>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</si>
  <si>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</si>
  <si>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</si>
  <si>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</si>
  <si>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</si>
  <si>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</si>
  <si>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</si>
  <si>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</si>
  <si>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</si>
  <si>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</si>
  <si>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</si>
  <si>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</si>
  <si>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</si>
  <si>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</si>
  <si>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</si>
  <si>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</si>
  <si>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</si>
  <si>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</si>
  <si>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</si>
  <si>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</si>
  <si>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</si>
  <si>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</si>
  <si>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</si>
  <si>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</si>
  <si>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</si>
  <si>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</si>
  <si>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</si>
  <si>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</si>
  <si>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</si>
  <si>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</si>
  <si>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</si>
  <si>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</si>
  <si>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</si>
  <si>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</si>
  <si>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</si>
  <si>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</si>
  <si>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</si>
  <si>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</si>
  <si>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</si>
  <si>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</si>
  <si>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</si>
  <si>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</si>
  <si>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</si>
  <si>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</si>
  <si>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</si>
  <si>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</si>
  <si>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</si>
  <si>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</si>
  <si>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</si>
  <si>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</si>
  <si>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</si>
  <si>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</si>
  <si>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</si>
  <si>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</si>
  <si>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</si>
  <si>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</si>
  <si>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</si>
  <si>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</si>
  <si>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</si>
  <si>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</si>
  <si>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</si>
  <si>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</si>
  <si>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</si>
  <si>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</si>
  <si>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</si>
  <si>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</si>
  <si>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</si>
  <si>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</si>
  <si>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</si>
  <si>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</si>
  <si>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</si>
  <si>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</si>
  <si>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</si>
  <si>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</si>
  <si>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</si>
  <si>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</si>
  <si>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</si>
  <si>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</si>
  <si>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</si>
  <si>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</si>
  <si>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</si>
  <si>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</si>
  <si>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</si>
  <si>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</si>
  <si>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</si>
  <si>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</si>
  <si>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</si>
  <si>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</si>
  <si>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</si>
  <si>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</si>
  <si>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</si>
  <si>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</si>
  <si>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</si>
  <si>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</si>
  <si>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</si>
  <si>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</si>
  <si>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</si>
  <si>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</si>
  <si>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</si>
  <si>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</si>
  <si>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</si>
  <si>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</si>
  <si>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</si>
  <si>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</si>
  <si>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</si>
  <si>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</si>
  <si>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</si>
  <si>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</si>
  <si>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</si>
  <si>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</si>
  <si>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</si>
  <si>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</si>
  <si>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</si>
  <si>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</si>
  <si>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</si>
  <si>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</si>
  <si>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</si>
  <si>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</si>
  <si>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</si>
  <si>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</si>
  <si>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</si>
  <si>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</si>
  <si>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</si>
  <si>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</si>
  <si>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</si>
  <si>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</si>
  <si>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</si>
  <si>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</si>
  <si>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</si>
  <si>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</si>
  <si>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</si>
  <si>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</si>
  <si>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</si>
  <si>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</si>
  <si>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</si>
  <si>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</si>
  <si>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</si>
  <si>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</si>
  <si>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</si>
  <si>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</si>
  <si>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</si>
  <si>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</si>
  <si>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</si>
  <si>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</si>
  <si>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</si>
  <si>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</si>
  <si>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</si>
  <si>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</si>
  <si>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</si>
  <si>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</si>
  <si>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</si>
  <si>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</si>
  <si>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</si>
  <si>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</si>
  <si>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</si>
  <si>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</si>
  <si>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</si>
  <si>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</si>
  <si>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</si>
  <si>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</si>
  <si>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</si>
  <si>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</si>
  <si>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</si>
  <si>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</si>
  <si>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</si>
  <si>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</si>
  <si>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</si>
  <si>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</si>
  <si>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</si>
  <si>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</si>
  <si>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</si>
  <si>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</si>
  <si>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</si>
  <si>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</si>
  <si>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</si>
  <si>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</si>
  <si>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</si>
  <si>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</si>
  <si>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</si>
  <si>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</si>
  <si>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</si>
  <si>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</si>
  <si>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</si>
  <si>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</si>
  <si>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</si>
  <si>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</si>
  <si>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</si>
  <si>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</si>
  <si>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</si>
  <si>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</si>
  <si>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</si>
  <si>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</si>
  <si>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</si>
  <si>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</si>
  <si>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</si>
  <si>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</si>
  <si>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</si>
  <si>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</si>
  <si>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</si>
  <si>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</si>
  <si>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</si>
  <si>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</si>
  <si>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</si>
  <si>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</si>
  <si>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</si>
  <si>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</si>
  <si>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</si>
  <si>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</si>
  <si>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</si>
  <si>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</si>
  <si>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</si>
  <si>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</si>
  <si>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</si>
  <si>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</si>
  <si>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</si>
  <si>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</si>
  <si>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</si>
  <si>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</si>
  <si>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</si>
  <si>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</si>
  <si>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</si>
  <si>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</si>
  <si>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</si>
  <si>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</si>
  <si>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</si>
  <si>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</si>
  <si>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</si>
  <si>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</si>
  <si>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</si>
  <si>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</si>
  <si>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</si>
  <si>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</si>
  <si>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</si>
  <si>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</si>
  <si>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</si>
  <si>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</si>
  <si>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</si>
  <si>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</si>
  <si>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</si>
  <si>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</si>
  <si>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</si>
  <si>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</si>
  <si>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</si>
  <si>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</si>
  <si>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</si>
  <si>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</si>
  <si>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</si>
  <si>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</si>
  <si>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</si>
  <si>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</si>
  <si>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</si>
  <si>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</si>
  <si>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</si>
  <si>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</si>
  <si>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</si>
  <si>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</si>
  <si>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</si>
  <si>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</si>
  <si>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</si>
  <si>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</si>
  <si>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</si>
  <si>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</si>
  <si>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</si>
  <si>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</si>
  <si>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</si>
  <si>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</si>
  <si>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</si>
  <si>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</si>
  <si>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</si>
  <si>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</si>
  <si>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</si>
  <si>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</si>
  <si>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</si>
  <si>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</si>
  <si>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</si>
  <si>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</si>
  <si>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</si>
  <si>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</si>
  <si>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</si>
  <si>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</si>
  <si>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</si>
  <si>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</si>
  <si>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</si>
  <si>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</si>
  <si>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</si>
  <si>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</si>
  <si>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</si>
  <si>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</si>
  <si>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</si>
  <si>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</si>
  <si>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</si>
  <si>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</si>
  <si>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</si>
  <si>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</si>
  <si>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</si>
  <si>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</si>
  <si>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</si>
  <si>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</si>
  <si>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</si>
  <si>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</si>
  <si>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</si>
  <si>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</si>
  <si>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</si>
  <si>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</si>
  <si>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</si>
  <si>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</si>
  <si>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</si>
  <si>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</si>
  <si>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</si>
  <si>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</si>
  <si>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</si>
  <si>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</si>
  <si>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</si>
  <si>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</si>
  <si>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</si>
  <si>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</si>
  <si>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</si>
  <si>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</si>
  <si>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</si>
  <si>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</si>
  <si>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</si>
  <si>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</si>
  <si>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</si>
  <si>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</si>
  <si>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</si>
  <si>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</si>
  <si>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</si>
  <si>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</si>
  <si>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</si>
  <si>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</si>
  <si>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</si>
  <si>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</si>
  <si>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</si>
  <si>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</si>
  <si>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</si>
  <si>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</si>
  <si>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</si>
  <si>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</si>
  <si>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</si>
  <si>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</si>
  <si>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</si>
  <si>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</si>
  <si>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</si>
  <si>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</si>
  <si>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</si>
  <si>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</si>
  <si>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</si>
  <si>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</si>
  <si>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</si>
  <si>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</si>
  <si>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</si>
  <si>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</si>
  <si>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</si>
  <si>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</si>
  <si>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</si>
  <si>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</si>
  <si>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</si>
  <si>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</si>
  <si>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</si>
  <si>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</si>
  <si>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</si>
  <si>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</si>
  <si>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</si>
  <si>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</si>
  <si>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</si>
  <si>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</si>
  <si>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</si>
  <si>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</si>
  <si>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</si>
  <si>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</si>
  <si>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</si>
  <si>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</si>
  <si>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</si>
  <si>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</si>
  <si>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</si>
  <si>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</si>
  <si>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</si>
  <si>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</si>
  <si>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</si>
  <si>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</si>
  <si>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</si>
  <si>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</si>
  <si>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</si>
  <si>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</si>
  <si>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</si>
  <si>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</si>
  <si>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</si>
  <si>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</si>
  <si>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</si>
  <si>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</si>
  <si>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</si>
  <si>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</si>
  <si>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</si>
  <si>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</si>
  <si>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</si>
  <si>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</si>
  <si>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</si>
  <si>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</si>
  <si>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</si>
  <si>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</si>
  <si>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</si>
  <si>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</si>
  <si>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</si>
  <si>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</si>
  <si>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</si>
  <si>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</si>
  <si>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</si>
  <si>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</si>
  <si>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</si>
  <si>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</si>
  <si>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</si>
  <si>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</si>
  <si>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</si>
  <si>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</si>
  <si>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</si>
  <si>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</si>
  <si>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</si>
  <si>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</si>
  <si>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</si>
  <si>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</si>
  <si>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</si>
  <si>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</si>
  <si>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</si>
  <si>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</si>
  <si>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</si>
  <si>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</si>
  <si>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</si>
  <si>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</si>
  <si>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</si>
  <si>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</si>
  <si>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</si>
  <si>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</si>
  <si>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</si>
  <si>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</si>
  <si>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</si>
  <si>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</si>
  <si>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</si>
  <si>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</si>
  <si>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</si>
  <si>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</si>
  <si>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</si>
  <si>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</si>
  <si>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</si>
  <si>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</si>
  <si>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</si>
  <si>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</si>
  <si>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</si>
  <si>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</si>
  <si>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</si>
  <si>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</si>
  <si>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</si>
  <si>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</si>
  <si>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</si>
  <si>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</si>
  <si>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</si>
  <si>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</si>
  <si>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</si>
  <si>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</si>
  <si>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</si>
  <si>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</si>
  <si>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</si>
  <si>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</si>
  <si>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</si>
  <si>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</si>
  <si>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</si>
  <si>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</si>
  <si>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</si>
  <si>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</si>
  <si>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</si>
  <si>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</si>
  <si>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</si>
  <si>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</si>
  <si>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</si>
  <si>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</si>
  <si>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</si>
  <si>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</si>
  <si>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</si>
  <si>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</si>
  <si>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</si>
  <si>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</si>
  <si>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</si>
  <si>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</si>
  <si>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</si>
  <si>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</si>
  <si>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</si>
  <si>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</si>
  <si>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</si>
  <si>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</si>
  <si>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</si>
  <si>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</si>
  <si>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</si>
  <si>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</si>
  <si>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</si>
  <si>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</si>
  <si>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</si>
  <si>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</si>
  <si>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</si>
  <si>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</si>
  <si>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</si>
  <si>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</si>
  <si>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</si>
  <si>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</si>
  <si>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</si>
  <si>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</si>
  <si>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</si>
  <si>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</si>
  <si>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</si>
  <si>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</si>
  <si>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</si>
  <si>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</si>
  <si>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</si>
  <si>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</si>
  <si>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</si>
  <si>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</si>
  <si>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</si>
  <si>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</si>
  <si>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</si>
  <si>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</si>
  <si>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</si>
  <si>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</si>
  <si>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</si>
  <si>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</si>
  <si>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</si>
  <si>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</si>
  <si>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</si>
  <si>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</si>
  <si>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</si>
  <si>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</si>
  <si>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</si>
  <si>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</si>
  <si>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</si>
  <si>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</si>
  <si>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</si>
  <si>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</si>
  <si>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</si>
  <si>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</si>
  <si>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</si>
  <si>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</si>
  <si>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</si>
  <si>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</si>
  <si>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</si>
  <si>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</si>
  <si>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</si>
  <si>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</si>
  <si>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</si>
  <si>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</si>
  <si>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</si>
  <si>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</si>
  <si>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</si>
  <si>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</si>
  <si>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</si>
  <si>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</si>
  <si>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</si>
  <si>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</si>
  <si>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</si>
  <si>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</si>
  <si>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</si>
  <si>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</si>
  <si>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</si>
  <si>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</si>
  <si>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</si>
  <si>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</si>
  <si>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</si>
  <si>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</si>
  <si>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</si>
  <si>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</si>
  <si>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</si>
  <si>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</si>
  <si>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</si>
  <si>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</si>
  <si>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</si>
  <si>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</si>
  <si>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</si>
  <si>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</si>
  <si>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</si>
  <si>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</si>
  <si>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</si>
  <si>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</si>
  <si>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</si>
  <si>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</si>
  <si>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</si>
  <si>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</si>
  <si>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</si>
  <si>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</si>
  <si>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</si>
  <si>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</si>
  <si>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</si>
  <si>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</si>
  <si>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</si>
  <si>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</si>
  <si>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</si>
  <si>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</si>
  <si>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</si>
  <si>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</si>
  <si>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</si>
  <si>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</si>
  <si>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</si>
  <si>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</si>
  <si>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</si>
  <si>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</si>
  <si>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</si>
  <si>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</si>
  <si>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</si>
  <si>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</si>
  <si>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</si>
  <si>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</si>
  <si>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</si>
  <si>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</si>
  <si>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</si>
  <si>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</si>
  <si>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</si>
  <si>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</si>
  <si>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</si>
  <si>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</si>
  <si>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</si>
  <si>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</si>
  <si>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</si>
  <si>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</si>
  <si>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</si>
  <si>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</si>
  <si>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</si>
  <si>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</si>
  <si>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</si>
  <si>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</si>
  <si>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</si>
  <si>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</si>
  <si>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</si>
  <si>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</si>
  <si>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</si>
  <si>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</si>
  <si>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</si>
  <si>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</si>
  <si>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</si>
  <si>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</si>
  <si>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</si>
  <si>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</si>
  <si>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</si>
  <si>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</si>
  <si>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</si>
  <si>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</si>
  <si>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</si>
  <si>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</si>
  <si>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</si>
  <si>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</si>
  <si>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</si>
  <si>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</si>
  <si>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</si>
  <si>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</si>
  <si>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</si>
  <si>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</si>
  <si>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</si>
  <si>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</si>
  <si>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</si>
  <si>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</si>
  <si>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</si>
  <si>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</si>
  <si>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</si>
  <si>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</si>
  <si>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</si>
  <si>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</si>
  <si>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</si>
  <si>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</si>
  <si>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</si>
  <si>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</si>
  <si>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</si>
  <si>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</si>
  <si>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</si>
  <si>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</si>
  <si>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</si>
  <si>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</si>
  <si>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</si>
  <si>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</si>
  <si>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</si>
  <si>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</si>
  <si>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</si>
  <si>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</si>
  <si>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</si>
  <si>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</si>
  <si>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</si>
  <si>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</si>
  <si>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</si>
  <si>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</si>
  <si>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</si>
  <si>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</si>
  <si>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</si>
  <si>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</si>
  <si>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</si>
  <si>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</si>
  <si>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</si>
  <si>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</si>
  <si>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</si>
  <si>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</si>
  <si>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</si>
  <si>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</si>
  <si>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</si>
  <si>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</si>
  <si>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</si>
  <si>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</si>
  <si>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</si>
  <si>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</si>
  <si>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</si>
  <si>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</si>
  <si>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</si>
  <si>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</si>
  <si>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</si>
  <si>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</si>
  <si>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</si>
  <si>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</si>
  <si>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</si>
  <si>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</si>
  <si>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</si>
  <si>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</si>
  <si>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</si>
  <si>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</si>
  <si>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</si>
  <si>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</si>
  <si>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</si>
  <si>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</si>
  <si>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</si>
  <si>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</si>
  <si>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</si>
  <si>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</si>
  <si>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</si>
  <si>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</si>
  <si>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</si>
  <si>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</si>
  <si>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</si>
  <si>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</si>
  <si>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</si>
  <si>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</si>
  <si>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</si>
  <si>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</si>
  <si>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</si>
  <si>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</si>
  <si>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</si>
  <si>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</si>
  <si>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</si>
  <si>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</si>
  <si>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</si>
  <si>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</si>
  <si>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</si>
  <si>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</si>
  <si>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</si>
  <si>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</si>
  <si>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</si>
  <si>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</si>
  <si>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</si>
  <si>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</si>
  <si>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</si>
  <si>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</si>
  <si>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</si>
  <si>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</si>
  <si>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</si>
  <si>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</si>
  <si>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</si>
  <si>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</si>
  <si>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</si>
  <si>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</si>
  <si>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</si>
  <si>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</si>
  <si>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</si>
  <si>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</si>
  <si>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</si>
  <si>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</si>
  <si>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</si>
  <si>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</si>
  <si>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</si>
  <si>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</si>
  <si>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</si>
  <si>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</si>
  <si>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</si>
  <si>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</si>
  <si>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</si>
  <si>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</si>
  <si>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</si>
  <si>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</si>
  <si>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</si>
  <si>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</si>
  <si>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</si>
  <si>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</si>
  <si>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</si>
  <si>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</si>
  <si>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</si>
  <si>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</si>
  <si>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</si>
  <si>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</si>
  <si>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</si>
  <si>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</si>
  <si>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</si>
  <si>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</si>
  <si>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</si>
  <si>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</si>
  <si>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</si>
  <si>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</si>
  <si>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</si>
  <si>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</si>
  <si>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</si>
  <si>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</si>
  <si>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</si>
  <si>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</si>
  <si>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</si>
  <si>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</si>
  <si>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</si>
  <si>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</si>
  <si>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</si>
  <si>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</si>
  <si>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</si>
  <si>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</si>
  <si>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</si>
  <si>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</si>
  <si>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</si>
  <si>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</si>
  <si>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</si>
  <si>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</si>
  <si>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</si>
  <si>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</si>
  <si>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</si>
  <si>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</si>
  <si>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</si>
  <si>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</si>
  <si>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</si>
  <si>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</si>
  <si>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</si>
  <si>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</si>
  <si>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</si>
  <si>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</si>
  <si>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</si>
  <si>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</si>
  <si>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</si>
  <si>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</si>
  <si>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</si>
  <si>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</si>
  <si>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</si>
  <si>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</si>
  <si>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</si>
  <si>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</si>
  <si>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</si>
  <si>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</si>
  <si>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</si>
  <si>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</si>
  <si>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</si>
  <si>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</si>
  <si>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</si>
  <si>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</si>
  <si>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</si>
  <si>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</si>
  <si>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</si>
  <si>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</si>
  <si>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</si>
  <si>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</si>
  <si>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</si>
  <si>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</si>
  <si>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</si>
  <si>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</si>
  <si>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</si>
  <si>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</si>
  <si>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</si>
  <si>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</si>
  <si>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</si>
  <si>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</si>
  <si>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</si>
  <si>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</si>
  <si>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</si>
  <si>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</si>
  <si>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</si>
  <si>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</si>
  <si>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</si>
  <si>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</si>
  <si>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</si>
  <si>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</si>
  <si>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</si>
  <si>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</si>
  <si>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</si>
  <si>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</si>
  <si>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</si>
  <si>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</si>
  <si>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</si>
  <si>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</si>
  <si>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</si>
  <si>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</si>
  <si>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</si>
  <si>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</si>
  <si>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</si>
  <si>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</si>
  <si>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</si>
  <si>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</si>
  <si>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</si>
  <si>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</si>
  <si>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</si>
  <si>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</si>
  <si>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</si>
  <si>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</si>
  <si>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</si>
  <si>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</si>
  <si>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</si>
  <si>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</si>
  <si>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</si>
  <si>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</si>
  <si>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</si>
  <si>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</si>
  <si>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</si>
  <si>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</si>
  <si>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</si>
  <si>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</si>
  <si>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</si>
  <si>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</si>
  <si>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</si>
  <si>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</si>
  <si>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</si>
  <si>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</si>
  <si>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</si>
  <si>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</si>
  <si>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</si>
  <si>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</si>
  <si>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</si>
  <si>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</si>
  <si>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</si>
  <si>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</si>
  <si>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</si>
  <si>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</si>
  <si>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</si>
  <si>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</si>
  <si>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</si>
  <si>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</si>
  <si>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</si>
  <si>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</si>
  <si>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</si>
  <si>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</si>
  <si>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</si>
  <si>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</si>
  <si>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</si>
  <si>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</si>
  <si>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</si>
  <si>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</si>
  <si>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</si>
  <si>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</si>
  <si>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</si>
  <si>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</si>
  <si>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</si>
  <si>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</si>
  <si>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</si>
  <si>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</si>
  <si>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</si>
  <si>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</si>
  <si>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</si>
  <si>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</si>
  <si>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</si>
  <si>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</si>
  <si>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</si>
  <si>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</si>
  <si>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</si>
  <si>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</si>
  <si>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</si>
  <si>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</si>
  <si>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</si>
  <si>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</si>
  <si>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</si>
  <si>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</si>
  <si>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</si>
  <si>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</si>
  <si>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</si>
  <si>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</si>
  <si>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</si>
  <si>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</si>
  <si>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</si>
  <si>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</si>
  <si>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</si>
  <si>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</si>
  <si>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</si>
  <si>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</si>
  <si>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</si>
  <si>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</si>
  <si>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</si>
  <si>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</si>
  <si>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</si>
  <si>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</si>
  <si>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</si>
  <si>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</si>
  <si>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</si>
  <si>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</si>
  <si>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</si>
  <si>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</si>
  <si>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</si>
  <si>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</si>
  <si>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</si>
  <si>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</si>
  <si>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</si>
  <si>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</si>
  <si>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</si>
  <si>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</si>
  <si>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</si>
  <si>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</si>
  <si>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</si>
  <si>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</si>
  <si>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</si>
  <si>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</si>
  <si>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</si>
  <si>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</si>
  <si>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</si>
  <si>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</si>
  <si>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</si>
  <si>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</si>
  <si>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</si>
  <si>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</si>
  <si>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</si>
  <si>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</si>
  <si>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</si>
  <si>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</si>
  <si>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</si>
  <si>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</si>
  <si>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</si>
  <si>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</si>
  <si>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</si>
  <si>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</si>
  <si>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</si>
  <si>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</si>
  <si>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</si>
  <si>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</si>
  <si>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</si>
  <si>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</si>
  <si>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</si>
  <si>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</si>
  <si>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</si>
  <si>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</si>
  <si>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</si>
  <si>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</si>
  <si>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</si>
  <si>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</si>
  <si>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</si>
  <si>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</si>
  <si>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</si>
  <si>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</si>
  <si>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</si>
  <si>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</si>
  <si>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</si>
  <si>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</si>
  <si>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</si>
  <si>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</si>
  <si>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</si>
  <si>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</si>
  <si>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</si>
  <si>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</si>
  <si>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</si>
  <si>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</si>
  <si>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</si>
  <si>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</si>
  <si>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</si>
  <si>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</si>
  <si>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</si>
  <si>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</si>
  <si>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</si>
  <si>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</si>
  <si>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</si>
  <si>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</si>
  <si>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</si>
  <si>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</si>
  <si>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</si>
  <si>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</si>
  <si>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</si>
  <si>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</si>
  <si>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</si>
  <si>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</si>
  <si>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</si>
  <si>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</si>
  <si>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</si>
  <si>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</si>
  <si>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</si>
  <si>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</si>
  <si>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</si>
  <si>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</si>
  <si>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</si>
  <si>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</si>
  <si>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</si>
  <si>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</si>
  <si>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</si>
  <si>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</si>
  <si>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</si>
  <si>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</si>
  <si>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</si>
  <si>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</si>
  <si>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</si>
  <si>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</si>
  <si>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</si>
  <si>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</si>
  <si>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</si>
  <si>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</si>
  <si>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</si>
  <si>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</si>
  <si>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</si>
  <si>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</si>
  <si>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</si>
  <si>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</si>
  <si>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</si>
  <si>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</si>
  <si>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</si>
  <si>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</si>
  <si>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</si>
  <si>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</si>
  <si>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</si>
  <si>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</si>
  <si>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</si>
  <si>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</si>
  <si>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</si>
  <si>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</si>
  <si>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</si>
  <si>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</si>
  <si>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</si>
  <si>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</si>
  <si>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</si>
  <si>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</si>
  <si>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</si>
  <si>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</si>
  <si>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</si>
  <si>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</si>
  <si>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</si>
  <si>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</si>
  <si>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</si>
  <si>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</si>
  <si>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</si>
  <si>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</si>
  <si>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</si>
  <si>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</si>
  <si>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</si>
  <si>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</si>
  <si>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</si>
  <si>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</si>
  <si>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</si>
  <si>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</si>
  <si>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</si>
  <si>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</si>
  <si>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</si>
  <si>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</si>
  <si>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</si>
  <si>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</si>
  <si>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</si>
  <si>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</si>
  <si>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</si>
  <si>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</si>
  <si>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</si>
  <si>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</si>
  <si>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</si>
  <si>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</si>
  <si>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</si>
  <si>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</si>
  <si>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</si>
  <si>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</si>
  <si>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</si>
  <si>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</si>
  <si>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</si>
  <si>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</si>
  <si>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</si>
  <si>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</si>
  <si>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</si>
  <si>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</si>
  <si>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</si>
  <si>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</si>
  <si>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</si>
  <si>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</si>
  <si>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</si>
  <si>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</si>
  <si>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</si>
  <si>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</si>
  <si>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</si>
  <si>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</si>
  <si>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</si>
  <si>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</si>
  <si>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</si>
  <si>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</si>
  <si>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</si>
  <si>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</si>
  <si>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</si>
  <si>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</si>
  <si>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</si>
  <si>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</si>
  <si>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</si>
  <si>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</si>
  <si>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</si>
  <si>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</si>
  <si>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</si>
  <si>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</si>
  <si>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</si>
  <si>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</si>
  <si>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</si>
  <si>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</si>
  <si>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</si>
  <si>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</si>
  <si>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</si>
  <si>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</si>
  <si>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</si>
  <si>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</si>
  <si>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</si>
  <si>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</si>
  <si>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</si>
  <si>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</si>
  <si>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</si>
  <si>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</si>
  <si>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</si>
  <si>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</si>
  <si>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</si>
  <si>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</si>
  <si>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</si>
  <si>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</si>
  <si>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</si>
  <si>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</si>
  <si>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</si>
  <si>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</si>
  <si>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</si>
  <si>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</si>
  <si>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</si>
  <si>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</si>
  <si>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</si>
  <si>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</si>
  <si>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</si>
  <si>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</si>
  <si>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</si>
  <si>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</si>
  <si>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</si>
  <si>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</si>
  <si>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</si>
  <si>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</si>
  <si>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</si>
  <si>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</si>
  <si>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</si>
  <si>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</si>
  <si>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</si>
  <si>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</si>
  <si>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</si>
  <si>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</si>
  <si>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</si>
  <si>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</si>
  <si>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</si>
  <si>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</si>
  <si>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</si>
  <si>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</si>
  <si>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</si>
  <si>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</si>
  <si>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</si>
  <si>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</si>
  <si>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</si>
  <si>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</si>
  <si>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</si>
  <si>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</si>
  <si>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</si>
  <si>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</si>
  <si>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</si>
  <si>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</si>
  <si>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</si>
  <si>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</si>
  <si>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</si>
  <si>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</si>
  <si>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</si>
  <si>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</si>
  <si>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</si>
  <si>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</si>
  <si>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</si>
  <si>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</si>
  <si>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</si>
  <si>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</si>
  <si>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</si>
  <si>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</si>
  <si>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</si>
  <si>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</si>
  <si>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</si>
  <si>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</si>
  <si>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</si>
  <si>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</si>
  <si>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</si>
  <si>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</si>
  <si>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</si>
  <si>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</si>
  <si>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</si>
  <si>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</si>
  <si>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</si>
  <si>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</si>
  <si>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</si>
  <si>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</si>
  <si>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</si>
  <si>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</si>
  <si>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</si>
  <si>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</si>
  <si>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</si>
  <si>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</si>
  <si>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</si>
  <si>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</si>
  <si>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</si>
  <si>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</si>
  <si>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</si>
  <si>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</si>
  <si>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</si>
  <si>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</si>
  <si>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</si>
  <si>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</si>
  <si>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</si>
  <si>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</si>
  <si>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</si>
  <si>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</si>
  <si>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</si>
  <si>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</si>
  <si>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</si>
  <si>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</si>
  <si>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</si>
  <si>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</si>
  <si>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</si>
  <si>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</si>
  <si>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</si>
  <si>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</si>
  <si>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</si>
  <si>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</si>
  <si>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</si>
  <si>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</si>
  <si>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</si>
  <si>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</si>
  <si>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</si>
  <si>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</si>
  <si>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</si>
  <si>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</si>
  <si>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</si>
  <si>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</si>
  <si>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</si>
  <si>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</si>
  <si>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</si>
  <si>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</si>
  <si>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</si>
  <si>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</si>
  <si>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</si>
  <si>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</si>
  <si>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</si>
  <si>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</si>
  <si>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</si>
  <si>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</si>
  <si>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</si>
  <si>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</si>
  <si>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</si>
  <si>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</si>
  <si>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</si>
  <si>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</si>
  <si>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</si>
  <si>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</si>
  <si>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</si>
  <si>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</si>
  <si>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</si>
  <si>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</si>
  <si>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</si>
  <si>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</si>
  <si>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</si>
  <si>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</si>
  <si>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</si>
  <si>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</si>
  <si>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</si>
  <si>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</si>
  <si>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</si>
  <si>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</si>
  <si>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</si>
  <si>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</si>
  <si>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</si>
  <si>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</si>
  <si>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</si>
  <si>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</si>
  <si>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</si>
  <si>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</si>
  <si>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</si>
  <si>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</si>
  <si>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</si>
  <si>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</si>
  <si>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</si>
  <si>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</si>
  <si>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</si>
  <si>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</si>
  <si>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</si>
  <si>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</si>
  <si>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</si>
  <si>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</si>
  <si>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</si>
  <si>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</si>
  <si>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</si>
  <si>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</si>
  <si>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</si>
  <si>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</si>
  <si>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</si>
  <si>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</si>
  <si>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</si>
  <si>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</si>
  <si>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</si>
  <si>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</si>
  <si>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</si>
  <si>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</si>
  <si>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</si>
  <si>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</si>
  <si>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</si>
  <si>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</si>
  <si>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</si>
  <si>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</si>
  <si>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</si>
  <si>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</si>
  <si>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</si>
  <si>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</si>
  <si>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</si>
  <si>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</si>
  <si>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</si>
  <si>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</si>
  <si>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</si>
  <si>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</si>
  <si>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</si>
  <si>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</si>
  <si>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</si>
  <si>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</si>
  <si>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</si>
  <si>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</si>
  <si>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</si>
  <si>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</si>
  <si>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</si>
  <si>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</si>
  <si>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</si>
  <si>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</si>
  <si>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</si>
  <si>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</si>
  <si>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</si>
  <si>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</si>
  <si>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</si>
  <si>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</si>
  <si>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</si>
  <si>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</si>
  <si>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</si>
  <si>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</si>
  <si>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</si>
  <si>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</si>
  <si>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</si>
  <si>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</si>
  <si>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</si>
  <si>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</si>
  <si>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</si>
  <si>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</si>
  <si>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</si>
  <si>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</si>
  <si>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</si>
  <si>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</si>
  <si>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</si>
  <si>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</si>
  <si>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</si>
  <si>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</si>
  <si>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</si>
  <si>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</si>
  <si>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</si>
  <si>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</si>
  <si>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</si>
  <si>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</si>
  <si>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</si>
  <si>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</si>
  <si>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</si>
  <si>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</si>
  <si>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</si>
  <si>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</si>
  <si>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</si>
  <si>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</si>
  <si>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</si>
  <si>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</si>
  <si>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</si>
  <si>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</si>
  <si>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</si>
  <si>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</si>
  <si>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</si>
  <si>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</si>
  <si>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</si>
  <si>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</si>
  <si>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</si>
  <si>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</si>
  <si>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</si>
  <si>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</si>
  <si>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</si>
  <si>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</si>
  <si>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</si>
  <si>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</si>
  <si>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</si>
  <si>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</si>
  <si>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</si>
  <si>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</si>
  <si>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</si>
  <si>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</si>
  <si>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</si>
  <si>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</si>
  <si>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</si>
  <si>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</si>
  <si>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</si>
  <si>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</si>
  <si>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</si>
  <si>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</si>
  <si>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</si>
  <si>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</si>
  <si>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</si>
  <si>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</si>
  <si>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</si>
  <si>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</si>
  <si>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</si>
  <si>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</si>
  <si>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</si>
  <si>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</si>
  <si>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</si>
  <si>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</si>
  <si>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</si>
  <si>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</si>
  <si>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</si>
  <si>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</si>
  <si>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</si>
  <si>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</si>
  <si>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</si>
  <si>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</si>
  <si>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</si>
  <si>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</si>
  <si>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</si>
  <si>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</si>
  <si>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</si>
  <si>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</si>
  <si>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</si>
  <si>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</si>
  <si>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</si>
  <si>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</si>
  <si>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</si>
  <si>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</si>
  <si>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</si>
  <si>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</si>
  <si>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</si>
  <si>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</si>
  <si>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</si>
  <si>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</si>
  <si>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</si>
  <si>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</si>
  <si>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</si>
  <si>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</si>
  <si>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</si>
  <si>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</si>
  <si>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</si>
  <si>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</si>
  <si>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</si>
  <si>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</si>
  <si>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</si>
  <si>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</si>
  <si>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</si>
  <si>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</si>
  <si>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</si>
  <si>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</si>
  <si>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</si>
  <si>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</si>
  <si>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</si>
  <si>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</si>
  <si>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</si>
  <si>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</si>
  <si>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</si>
  <si>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</si>
  <si>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</si>
  <si>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</si>
  <si>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</si>
  <si>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</si>
  <si>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</si>
  <si>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</si>
  <si>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</si>
  <si>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</si>
  <si>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</si>
  <si>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</si>
  <si>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</si>
  <si>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</si>
  <si>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</si>
  <si>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</si>
  <si>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</si>
  <si>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</si>
  <si>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</si>
  <si>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</si>
  <si>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</si>
  <si>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</si>
  <si>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</si>
  <si>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</si>
  <si>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</si>
  <si>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</si>
  <si>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</si>
  <si>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</si>
  <si>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</si>
  <si>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</si>
  <si>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</si>
  <si>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</si>
  <si>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</si>
  <si>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</si>
  <si>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</si>
  <si>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</si>
  <si>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</si>
  <si>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</si>
  <si>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</si>
  <si>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</si>
  <si>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</si>
  <si>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</si>
  <si>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</si>
  <si>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</si>
  <si>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</si>
  <si>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</si>
  <si>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</si>
  <si>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</si>
  <si>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</si>
  <si>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</si>
  <si>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</si>
  <si>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</si>
  <si>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</si>
  <si>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</si>
  <si>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</si>
  <si>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</si>
  <si>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</si>
  <si>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077</t>
  </si>
  <si>
    <t>Prestar el servicio de centro de desarrollo infantil  CDI,  de conformidad con el manual operativo de la modalidad institucional y las directrices establecidas por el ICBF en armonia de la politica del estado para el desarrollo integral de la primera infancia de cero a siempre.</t>
  </si>
  <si>
    <t>342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</si>
  <si>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 centro de desarrollo infantil</t>
  </si>
  <si>
    <t>101</t>
  </si>
  <si>
    <t>Atender integralmente a la primera infancia en el marco de la estrategia "De Cero a Siempre" de conformidad con las directrices, lineamientos y estándares establecidos del ICBF a el CONTRATISTA para que este asuma con su personal y bajo su exclusiva responsabilidad dicha atención.</t>
  </si>
  <si>
    <t>NO</t>
  </si>
  <si>
    <t>041</t>
  </si>
  <si>
    <t>235</t>
  </si>
  <si>
    <t>091</t>
  </si>
  <si>
    <t>Atender a la primera infancia en el marco de la estrategia de cero a siempre de conformidad con las directrices, lineamientos y parámetros establecidos por el ICBF, así como regular las relaciones entre las partes derivadas de la entrega de aportes del ICBF a las EAS en la modalidad de Hogares Comunitario de bienestar en las siguientes formas de atención:  familiares y Grupales</t>
  </si>
  <si>
    <t>Brindar atención a la primera infancia, niños y niñas menores de cinco (5) años de edad de familias en situación de vulnerabilidad a través de los hogares comunitarios de bienestar en las siguientes formas de atención: Familiares, Múltiples, Grupal, Empresarial y en modalidad FAMI, en conformidad con los lineamientos, estándares y directrices que el ICBF expida para la misma</t>
  </si>
  <si>
    <t>Prestar los servicios de educacion inicial en el marco de la atencion integral en centros de Desarrollo Infantil CDI, de conformidad con el Manual Oerativo de la Modalidad Institucional, el Lineamiento tecnico para la Atencion a la Primera Infancia y las directrices establecidas or el ICBF, en armonia con la Politica de Esatdo ara el Desarrollo Integral de la Primera Infancia de Cero a Siempre.</t>
  </si>
  <si>
    <t>371</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</si>
  <si>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las directrices, lineamientos de parámetros establecidos por el ICBF</t>
  </si>
  <si>
    <t>093</t>
  </si>
  <si>
    <t>Atender a la primera infancia en el marco de la estrategia de cero a siempre específicamente a los niños y niñas menores de cinco (5) años de familia en situación de vulnerabilidad de conformidad con las directrices, lineamientos y estandartes establecidos por el ICBF, así mismo como regular las relaciones entre las artes derivadas de la entrega de aportes del ICBF a LA ENTIDAD ADMINISTRADORA DEL SERVICIO en la modalidad de hogares comunitarios de bienestar en las siguiente forma de atención: familiares, mutiles, grupales, empresariales, jardines sociales y en la modalidad FAMI.</t>
  </si>
  <si>
    <t>no</t>
  </si>
  <si>
    <t>125</t>
  </si>
  <si>
    <t>Brindar atención a la primera infancia niños y niñas menores de 5 años, de familia con vulnerabilidad económica, social, cultural, nutricional y psicoafectiva a través de los hogares comunitarios de bienestar mediante cero  cinco años</t>
  </si>
  <si>
    <t xml:space="preserve">Brindar atención a la primera infancia niños y niñas menores de 5 años, de familia con vulnerabilidad económica, social, cultural, nutricional y psicoafectiva a través de los hogares comunitarios de bienestar Modalidad 0-5 años, en la modalidad de C.D.I.T. prioritariamente en situación de deslazamiento. </t>
  </si>
  <si>
    <t>Brindar atención integral a la primera infancia en los Centros de Desarrollo Infantil Temprano en el marco de la estrategia de cero a siempre en el departamento de La Guajira</t>
  </si>
  <si>
    <t>Brindar atención a la primera infancia niños y niñas menores de 5 años, de familia con vulnerabilidad económica, social, cultural, nutricional y psicoactiva a través de los hogares comunitarios de bienestar mediante cero  cinco años.</t>
  </si>
  <si>
    <t>Brindar atención a 25 unidades aplicativas (hogares comunitarios) de la primera infancia niños y niñas menores de seis (6) años, de familia con vulnerabilidad económica, social, cultural, nutricional y psicoafectiva, a través de los hogares comunitarios de bienestar modalidad 01-7, prioritariamente en situación de deslazamiento. En la modalidad Fami: apoyar a las familias en desarrollo con las mujeres gestantes, madres lactantes y niños y niñas menores de dos años que se encuentran en vulnerabilidad psicoafectiva, nutricional, económica y social, prioritariamente en situación de deslazamiento.</t>
  </si>
  <si>
    <t>232</t>
  </si>
  <si>
    <t>346</t>
  </si>
  <si>
    <t>056</t>
  </si>
  <si>
    <t>095</t>
  </si>
  <si>
    <t>114</t>
  </si>
  <si>
    <t>110</t>
  </si>
  <si>
    <t>ARLETH AILEN GAMEZ MENDOZA</t>
  </si>
  <si>
    <t>CALLE 2 # 3-106</t>
  </si>
  <si>
    <t>3002620101  - 3006787603</t>
  </si>
  <si>
    <t>proguajirapositiva@hotmail.com</t>
  </si>
  <si>
    <t>2021-44-10001195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</si>
</sst>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193" zoomScaleNormal="90" zoomScaleSheetLayoutView="10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696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825003721</v>
      </c>
      <c r="C20" s="5"/>
      <c r="D20" s="73"/>
      <c r="E20" s="5"/>
      <c r="F20" s="5"/>
      <c r="G20" s="5"/>
      <c r="H20" s="242"/>
      <c r="I20" s="148" t="s">
        <v>1154</v>
      </c>
      <c r="J20" s="149" t="s">
        <v>701</v>
      </c>
      <c r="K20" s="150">
        <v>772364592</v>
      </c>
      <c r="L20" s="151">
        <v>44194</v>
      </c>
      <c r="M20" s="151">
        <v>44561</v>
      </c>
      <c r="N20" s="134">
        <f>+(M20-L20)/30</f>
        <v>12.233333333333333</v>
      </c>
      <c r="O20" s="137"/>
      <c r="U20" s="133"/>
      <c r="V20" s="105">
        <f ca="1">NOW()</f>
        <v>44194.511970833337</v>
      </c>
      <c r="W20" s="105">
        <f ca="1">NOW()</f>
        <v>44194.511970833337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PRO GUAJIRA POSITIVA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43485</v>
      </c>
      <c r="F48" s="144">
        <v>43738</v>
      </c>
      <c r="G48" s="159">
        <f>IF(AND(E48&lt;&gt;"",F48&lt;&gt;""),((F48-E48)/30),"")</f>
        <v>8.4333333333333336</v>
      </c>
      <c r="H48" s="114" t="s">
        <v>2678</v>
      </c>
      <c r="I48" s="113" t="s">
        <v>1154</v>
      </c>
      <c r="J48" s="113" t="s">
        <v>704</v>
      </c>
      <c r="K48" s="116">
        <v>6178871910</v>
      </c>
      <c r="L48" s="115" t="s">
        <v>1148</v>
      </c>
      <c r="M48" s="117">
        <v>1</v>
      </c>
      <c r="N48" s="115" t="s">
        <v>2634</v>
      </c>
      <c r="O48" s="115" t="s">
        <v>1148</v>
      </c>
      <c r="P48" s="78"/>
    </row>
    <row r="49" spans="1:16" s="6" customFormat="1" ht="24.75" customHeight="1" x14ac:dyDescent="0.25">
      <c r="A49" s="142">
        <v>2</v>
      </c>
      <c r="B49" s="121" t="s">
        <v>2676</v>
      </c>
      <c r="C49" s="123" t="s">
        <v>31</v>
      </c>
      <c r="D49" s="120" t="s">
        <v>2677</v>
      </c>
      <c r="E49" s="144">
        <v>43485</v>
      </c>
      <c r="F49" s="144">
        <v>43738</v>
      </c>
      <c r="G49" s="159">
        <f t="shared" ref="G49:G50" si="2">IF(AND(E49&lt;&gt;"",F49&lt;&gt;""),((F49-E49)/30),"")</f>
        <v>8.4333333333333336</v>
      </c>
      <c r="H49" s="121" t="s">
        <v>2678</v>
      </c>
      <c r="I49" s="120" t="s">
        <v>1154</v>
      </c>
      <c r="J49" s="113" t="s">
        <v>703</v>
      </c>
      <c r="K49" s="122">
        <v>6178871910</v>
      </c>
      <c r="L49" s="115" t="s">
        <v>1148</v>
      </c>
      <c r="M49" s="117">
        <v>1</v>
      </c>
      <c r="N49" s="115" t="s">
        <v>2634</v>
      </c>
      <c r="O49" s="115" t="s">
        <v>1148</v>
      </c>
      <c r="P49" s="78"/>
    </row>
    <row r="50" spans="1:16" s="6" customFormat="1" ht="24.75" customHeight="1" x14ac:dyDescent="0.25">
      <c r="A50" s="142">
        <v>3</v>
      </c>
      <c r="B50" s="121" t="s">
        <v>2676</v>
      </c>
      <c r="C50" s="123" t="s">
        <v>31</v>
      </c>
      <c r="D50" s="120" t="s">
        <v>2677</v>
      </c>
      <c r="E50" s="144">
        <v>43485</v>
      </c>
      <c r="F50" s="144">
        <v>43738</v>
      </c>
      <c r="G50" s="159">
        <f t="shared" si="2"/>
        <v>8.4333333333333336</v>
      </c>
      <c r="H50" s="121" t="s">
        <v>2678</v>
      </c>
      <c r="I50" s="120" t="s">
        <v>1154</v>
      </c>
      <c r="J50" s="113" t="s">
        <v>701</v>
      </c>
      <c r="K50" s="122">
        <v>6178871910</v>
      </c>
      <c r="L50" s="123" t="s">
        <v>1148</v>
      </c>
      <c r="M50" s="117">
        <v>1</v>
      </c>
      <c r="N50" s="123" t="s">
        <v>2634</v>
      </c>
      <c r="O50" s="123" t="s">
        <v>1148</v>
      </c>
      <c r="P50" s="78"/>
    </row>
    <row r="51" spans="1:16" s="6" customFormat="1" ht="24.75" customHeight="1" outlineLevel="1" x14ac:dyDescent="0.25">
      <c r="A51" s="142">
        <v>4</v>
      </c>
      <c r="B51" s="121" t="s">
        <v>2676</v>
      </c>
      <c r="C51" s="123" t="s">
        <v>31</v>
      </c>
      <c r="D51" s="120" t="s">
        <v>2677</v>
      </c>
      <c r="E51" s="144">
        <v>43485</v>
      </c>
      <c r="F51" s="144">
        <v>43738</v>
      </c>
      <c r="G51" s="159">
        <f t="shared" ref="G51:G107" si="3">IF(AND(E51&lt;&gt;"",F51&lt;&gt;""),((F51-E51)/30),"")</f>
        <v>8.4333333333333336</v>
      </c>
      <c r="H51" s="121" t="s">
        <v>2678</v>
      </c>
      <c r="I51" s="120" t="s">
        <v>1154</v>
      </c>
      <c r="J51" s="113" t="s">
        <v>708</v>
      </c>
      <c r="K51" s="122">
        <v>6178871910</v>
      </c>
      <c r="L51" s="123" t="s">
        <v>1148</v>
      </c>
      <c r="M51" s="117">
        <v>1</v>
      </c>
      <c r="N51" s="123" t="s">
        <v>2634</v>
      </c>
      <c r="O51" s="123" t="s">
        <v>1148</v>
      </c>
      <c r="P51" s="78"/>
    </row>
    <row r="52" spans="1:16" s="7" customFormat="1" ht="24.75" customHeight="1" outlineLevel="1" x14ac:dyDescent="0.25">
      <c r="A52" s="143">
        <v>5</v>
      </c>
      <c r="B52" s="121" t="s">
        <v>2676</v>
      </c>
      <c r="C52" s="123" t="s">
        <v>31</v>
      </c>
      <c r="D52" s="120" t="s">
        <v>2677</v>
      </c>
      <c r="E52" s="144">
        <v>43485</v>
      </c>
      <c r="F52" s="144">
        <v>43738</v>
      </c>
      <c r="G52" s="159">
        <f t="shared" si="3"/>
        <v>8.4333333333333336</v>
      </c>
      <c r="H52" s="121" t="s">
        <v>2678</v>
      </c>
      <c r="I52" s="120" t="s">
        <v>1154</v>
      </c>
      <c r="J52" s="113" t="s">
        <v>253</v>
      </c>
      <c r="K52" s="122">
        <v>6178871910</v>
      </c>
      <c r="L52" s="123" t="s">
        <v>1148</v>
      </c>
      <c r="M52" s="117">
        <v>1</v>
      </c>
      <c r="N52" s="123" t="s">
        <v>2634</v>
      </c>
      <c r="O52" s="123" t="s">
        <v>1148</v>
      </c>
      <c r="P52" s="79"/>
    </row>
    <row r="53" spans="1:16" s="7" customFormat="1" ht="24.75" customHeight="1" outlineLevel="1" x14ac:dyDescent="0.25">
      <c r="A53" s="143">
        <v>6</v>
      </c>
      <c r="B53" s="121" t="s">
        <v>2676</v>
      </c>
      <c r="C53" s="123" t="s">
        <v>31</v>
      </c>
      <c r="D53" s="120" t="s">
        <v>2677</v>
      </c>
      <c r="E53" s="144">
        <v>43485</v>
      </c>
      <c r="F53" s="144">
        <v>43738</v>
      </c>
      <c r="G53" s="159">
        <f t="shared" si="3"/>
        <v>8.4333333333333336</v>
      </c>
      <c r="H53" s="121" t="s">
        <v>2678</v>
      </c>
      <c r="I53" s="120" t="s">
        <v>1154</v>
      </c>
      <c r="J53" s="113" t="s">
        <v>705</v>
      </c>
      <c r="K53" s="122">
        <v>6178871910</v>
      </c>
      <c r="L53" s="123" t="s">
        <v>1148</v>
      </c>
      <c r="M53" s="117">
        <v>1</v>
      </c>
      <c r="N53" s="123" t="s">
        <v>2634</v>
      </c>
      <c r="O53" s="123" t="s">
        <v>1148</v>
      </c>
      <c r="P53" s="79"/>
    </row>
    <row r="54" spans="1:16" s="7" customFormat="1" ht="24.75" customHeight="1" outlineLevel="1" x14ac:dyDescent="0.25">
      <c r="A54" s="143">
        <v>7</v>
      </c>
      <c r="B54" s="121" t="s">
        <v>2676</v>
      </c>
      <c r="C54" s="123" t="s">
        <v>31</v>
      </c>
      <c r="D54" s="120" t="s">
        <v>2677</v>
      </c>
      <c r="E54" s="144">
        <v>43485</v>
      </c>
      <c r="F54" s="144">
        <v>43738</v>
      </c>
      <c r="G54" s="159">
        <f t="shared" si="3"/>
        <v>8.4333333333333336</v>
      </c>
      <c r="H54" s="121" t="s">
        <v>2678</v>
      </c>
      <c r="I54" s="120" t="s">
        <v>1154</v>
      </c>
      <c r="J54" s="113" t="s">
        <v>710</v>
      </c>
      <c r="K54" s="122">
        <v>6178871910</v>
      </c>
      <c r="L54" s="123" t="s">
        <v>1148</v>
      </c>
      <c r="M54" s="117">
        <v>1</v>
      </c>
      <c r="N54" s="123" t="s">
        <v>2634</v>
      </c>
      <c r="O54" s="123" t="s">
        <v>1148</v>
      </c>
      <c r="P54" s="79"/>
    </row>
    <row r="55" spans="1:16" s="7" customFormat="1" ht="24.75" customHeight="1" outlineLevel="1" x14ac:dyDescent="0.25">
      <c r="A55" s="143">
        <v>8</v>
      </c>
      <c r="B55" s="121" t="s">
        <v>2676</v>
      </c>
      <c r="C55" s="123" t="s">
        <v>31</v>
      </c>
      <c r="D55" s="110" t="s">
        <v>2679</v>
      </c>
      <c r="E55" s="144">
        <v>43085</v>
      </c>
      <c r="F55" s="144">
        <v>43312</v>
      </c>
      <c r="G55" s="159">
        <f t="shared" si="3"/>
        <v>7.5666666666666664</v>
      </c>
      <c r="H55" s="121" t="s">
        <v>2680</v>
      </c>
      <c r="I55" s="113" t="s">
        <v>1154</v>
      </c>
      <c r="J55" s="113" t="s">
        <v>703</v>
      </c>
      <c r="K55" s="118">
        <v>4189078338</v>
      </c>
      <c r="L55" s="115" t="s">
        <v>1148</v>
      </c>
      <c r="M55" s="117">
        <v>1</v>
      </c>
      <c r="N55" s="115" t="s">
        <v>2634</v>
      </c>
      <c r="O55" s="115" t="s">
        <v>1148</v>
      </c>
      <c r="P55" s="79"/>
    </row>
    <row r="56" spans="1:16" s="7" customFormat="1" ht="24.75" customHeight="1" outlineLevel="1" x14ac:dyDescent="0.25">
      <c r="A56" s="143">
        <v>9</v>
      </c>
      <c r="B56" s="121" t="s">
        <v>2676</v>
      </c>
      <c r="C56" s="123" t="s">
        <v>31</v>
      </c>
      <c r="D56" s="120" t="s">
        <v>2679</v>
      </c>
      <c r="E56" s="144">
        <v>43085</v>
      </c>
      <c r="F56" s="144">
        <v>43312</v>
      </c>
      <c r="G56" s="159">
        <f t="shared" si="3"/>
        <v>7.5666666666666664</v>
      </c>
      <c r="H56" s="121" t="s">
        <v>2680</v>
      </c>
      <c r="I56" s="113" t="s">
        <v>1154</v>
      </c>
      <c r="J56" s="113" t="s">
        <v>701</v>
      </c>
      <c r="K56" s="118">
        <v>4189078338</v>
      </c>
      <c r="L56" s="123" t="s">
        <v>1148</v>
      </c>
      <c r="M56" s="117">
        <v>1</v>
      </c>
      <c r="N56" s="123" t="s">
        <v>2634</v>
      </c>
      <c r="O56" s="123" t="s">
        <v>1148</v>
      </c>
      <c r="P56" s="79"/>
    </row>
    <row r="57" spans="1:16" s="7" customFormat="1" ht="24.75" customHeight="1" outlineLevel="1" x14ac:dyDescent="0.25">
      <c r="A57" s="143">
        <v>10</v>
      </c>
      <c r="B57" s="121" t="s">
        <v>2676</v>
      </c>
      <c r="C57" s="123" t="s">
        <v>31</v>
      </c>
      <c r="D57" s="120" t="s">
        <v>2679</v>
      </c>
      <c r="E57" s="144">
        <v>43085</v>
      </c>
      <c r="F57" s="144">
        <v>43312</v>
      </c>
      <c r="G57" s="159">
        <f t="shared" si="3"/>
        <v>7.5666666666666664</v>
      </c>
      <c r="H57" s="121" t="s">
        <v>2680</v>
      </c>
      <c r="I57" s="120" t="s">
        <v>1154</v>
      </c>
      <c r="J57" s="63" t="s">
        <v>704</v>
      </c>
      <c r="K57" s="118">
        <v>4189078338</v>
      </c>
      <c r="L57" s="123" t="s">
        <v>1148</v>
      </c>
      <c r="M57" s="117">
        <v>1</v>
      </c>
      <c r="N57" s="123" t="s">
        <v>2634</v>
      </c>
      <c r="O57" s="123" t="s">
        <v>1148</v>
      </c>
      <c r="P57" s="79"/>
    </row>
    <row r="58" spans="1:16" s="7" customFormat="1" ht="24.75" customHeight="1" outlineLevel="1" x14ac:dyDescent="0.25">
      <c r="A58" s="143">
        <v>11</v>
      </c>
      <c r="B58" s="121" t="s">
        <v>2676</v>
      </c>
      <c r="C58" s="123" t="s">
        <v>31</v>
      </c>
      <c r="D58" s="120" t="s">
        <v>2679</v>
      </c>
      <c r="E58" s="144">
        <v>43085</v>
      </c>
      <c r="F58" s="144">
        <v>43312</v>
      </c>
      <c r="G58" s="159">
        <f t="shared" si="3"/>
        <v>7.5666666666666664</v>
      </c>
      <c r="H58" s="121" t="s">
        <v>2680</v>
      </c>
      <c r="I58" s="63" t="s">
        <v>1154</v>
      </c>
      <c r="J58" s="63" t="s">
        <v>708</v>
      </c>
      <c r="K58" s="118">
        <v>4189078338</v>
      </c>
      <c r="L58" s="123" t="s">
        <v>1148</v>
      </c>
      <c r="M58" s="117">
        <v>1</v>
      </c>
      <c r="N58" s="123" t="s">
        <v>2634</v>
      </c>
      <c r="O58" s="123" t="s">
        <v>1148</v>
      </c>
      <c r="P58" s="79"/>
    </row>
    <row r="59" spans="1:16" s="7" customFormat="1" ht="24.75" customHeight="1" outlineLevel="1" x14ac:dyDescent="0.25">
      <c r="A59" s="143">
        <v>12</v>
      </c>
      <c r="B59" s="121" t="s">
        <v>2676</v>
      </c>
      <c r="C59" s="123" t="s">
        <v>31</v>
      </c>
      <c r="D59" s="120" t="s">
        <v>2679</v>
      </c>
      <c r="E59" s="144">
        <v>43085</v>
      </c>
      <c r="F59" s="144">
        <v>43312</v>
      </c>
      <c r="G59" s="159">
        <f t="shared" si="3"/>
        <v>7.5666666666666664</v>
      </c>
      <c r="H59" s="121" t="s">
        <v>2680</v>
      </c>
      <c r="I59" s="63" t="s">
        <v>1154</v>
      </c>
      <c r="J59" s="63" t="s">
        <v>253</v>
      </c>
      <c r="K59" s="118">
        <v>4189078338</v>
      </c>
      <c r="L59" s="123" t="s">
        <v>1148</v>
      </c>
      <c r="M59" s="117">
        <v>1</v>
      </c>
      <c r="N59" s="123" t="s">
        <v>2634</v>
      </c>
      <c r="O59" s="123" t="s">
        <v>1148</v>
      </c>
      <c r="P59" s="79"/>
    </row>
    <row r="60" spans="1:16" s="7" customFormat="1" ht="24.75" customHeight="1" outlineLevel="1" x14ac:dyDescent="0.25">
      <c r="A60" s="143">
        <v>13</v>
      </c>
      <c r="B60" s="121" t="s">
        <v>2676</v>
      </c>
      <c r="C60" s="123" t="s">
        <v>31</v>
      </c>
      <c r="D60" s="120" t="s">
        <v>2679</v>
      </c>
      <c r="E60" s="144">
        <v>43085</v>
      </c>
      <c r="F60" s="144">
        <v>43312</v>
      </c>
      <c r="G60" s="159">
        <f t="shared" si="3"/>
        <v>7.5666666666666664</v>
      </c>
      <c r="H60" s="121" t="s">
        <v>2680</v>
      </c>
      <c r="I60" s="63" t="s">
        <v>1154</v>
      </c>
      <c r="J60" s="63" t="s">
        <v>702</v>
      </c>
      <c r="K60" s="118">
        <v>4189078338</v>
      </c>
      <c r="L60" s="123" t="s">
        <v>1148</v>
      </c>
      <c r="M60" s="117">
        <v>1</v>
      </c>
      <c r="N60" s="123" t="s">
        <v>2634</v>
      </c>
      <c r="O60" s="123" t="s">
        <v>1148</v>
      </c>
      <c r="P60" s="79"/>
    </row>
    <row r="61" spans="1:16" s="7" customFormat="1" ht="24.75" customHeight="1" outlineLevel="1" x14ac:dyDescent="0.25">
      <c r="A61" s="143">
        <v>14</v>
      </c>
      <c r="B61" s="121" t="s">
        <v>2676</v>
      </c>
      <c r="C61" s="123" t="s">
        <v>31</v>
      </c>
      <c r="D61" s="120" t="s">
        <v>2679</v>
      </c>
      <c r="E61" s="144">
        <v>43085</v>
      </c>
      <c r="F61" s="144">
        <v>43312</v>
      </c>
      <c r="G61" s="159">
        <f t="shared" si="3"/>
        <v>7.5666666666666664</v>
      </c>
      <c r="H61" s="121" t="s">
        <v>2680</v>
      </c>
      <c r="I61" s="63" t="s">
        <v>1154</v>
      </c>
      <c r="J61" s="63" t="s">
        <v>710</v>
      </c>
      <c r="K61" s="118">
        <v>4189078338</v>
      </c>
      <c r="L61" s="123" t="s">
        <v>1148</v>
      </c>
      <c r="M61" s="117">
        <v>1</v>
      </c>
      <c r="N61" s="123" t="s">
        <v>2634</v>
      </c>
      <c r="O61" s="123" t="s">
        <v>1148</v>
      </c>
      <c r="P61" s="79"/>
    </row>
    <row r="62" spans="1:16" s="7" customFormat="1" ht="24.75" customHeight="1" outlineLevel="1" x14ac:dyDescent="0.25">
      <c r="A62" s="143">
        <v>15</v>
      </c>
      <c r="B62" s="121" t="s">
        <v>2676</v>
      </c>
      <c r="C62" s="123" t="s">
        <v>31</v>
      </c>
      <c r="D62" s="63" t="s">
        <v>2681</v>
      </c>
      <c r="E62" s="144">
        <v>42060</v>
      </c>
      <c r="F62" s="144">
        <v>42369</v>
      </c>
      <c r="G62" s="159">
        <f t="shared" si="3"/>
        <v>10.3</v>
      </c>
      <c r="H62" s="121" t="s">
        <v>2682</v>
      </c>
      <c r="I62" s="63" t="s">
        <v>1154</v>
      </c>
      <c r="J62" s="63" t="s">
        <v>708</v>
      </c>
      <c r="K62" s="66">
        <v>1458267650</v>
      </c>
      <c r="L62" s="65" t="s">
        <v>2683</v>
      </c>
      <c r="M62" s="67">
        <v>1</v>
      </c>
      <c r="N62" s="65" t="s">
        <v>27</v>
      </c>
      <c r="O62" s="65" t="s">
        <v>26</v>
      </c>
      <c r="P62" s="79"/>
    </row>
    <row r="63" spans="1:16" s="7" customFormat="1" ht="24.75" customHeight="1" outlineLevel="1" x14ac:dyDescent="0.25">
      <c r="A63" s="143">
        <v>16</v>
      </c>
      <c r="B63" s="121" t="s">
        <v>2676</v>
      </c>
      <c r="C63" s="123" t="s">
        <v>31</v>
      </c>
      <c r="D63" s="120" t="s">
        <v>2681</v>
      </c>
      <c r="E63" s="144">
        <v>42060</v>
      </c>
      <c r="F63" s="144">
        <v>42369</v>
      </c>
      <c r="G63" s="159">
        <f t="shared" si="3"/>
        <v>10.3</v>
      </c>
      <c r="H63" s="121" t="s">
        <v>2682</v>
      </c>
      <c r="I63" s="63" t="s">
        <v>1154</v>
      </c>
      <c r="J63" s="63" t="s">
        <v>704</v>
      </c>
      <c r="K63" s="122">
        <v>1458267650</v>
      </c>
      <c r="L63" s="65" t="s">
        <v>1148</v>
      </c>
      <c r="M63" s="67">
        <v>1</v>
      </c>
      <c r="N63" s="65" t="s">
        <v>27</v>
      </c>
      <c r="O63" s="65" t="s">
        <v>26</v>
      </c>
      <c r="P63" s="79"/>
    </row>
    <row r="64" spans="1:16" s="7" customFormat="1" ht="24.75" customHeight="1" outlineLevel="1" x14ac:dyDescent="0.25">
      <c r="A64" s="143">
        <v>17</v>
      </c>
      <c r="B64" s="121" t="s">
        <v>2676</v>
      </c>
      <c r="C64" s="123" t="s">
        <v>31</v>
      </c>
      <c r="D64" s="63" t="s">
        <v>2684</v>
      </c>
      <c r="E64" s="144">
        <v>42033</v>
      </c>
      <c r="F64" s="144">
        <v>42369</v>
      </c>
      <c r="G64" s="159">
        <f t="shared" si="3"/>
        <v>11.2</v>
      </c>
      <c r="H64" s="121" t="s">
        <v>2687</v>
      </c>
      <c r="I64" s="63" t="s">
        <v>1154</v>
      </c>
      <c r="J64" s="63" t="s">
        <v>708</v>
      </c>
      <c r="K64" s="66">
        <v>227031090</v>
      </c>
      <c r="L64" s="65" t="s">
        <v>1148</v>
      </c>
      <c r="M64" s="67">
        <v>1</v>
      </c>
      <c r="N64" s="65" t="s">
        <v>27</v>
      </c>
      <c r="O64" s="65" t="s">
        <v>26</v>
      </c>
      <c r="P64" s="79"/>
    </row>
    <row r="65" spans="1:16" s="7" customFormat="1" ht="24.75" customHeight="1" outlineLevel="1" x14ac:dyDescent="0.25">
      <c r="A65" s="143">
        <v>18</v>
      </c>
      <c r="B65" s="121" t="s">
        <v>2676</v>
      </c>
      <c r="C65" s="123" t="s">
        <v>31</v>
      </c>
      <c r="D65" s="63" t="s">
        <v>2685</v>
      </c>
      <c r="E65" s="144">
        <v>41852</v>
      </c>
      <c r="F65" s="144">
        <v>41943</v>
      </c>
      <c r="G65" s="159">
        <f t="shared" si="3"/>
        <v>3.0333333333333332</v>
      </c>
      <c r="H65" s="121" t="s">
        <v>2682</v>
      </c>
      <c r="I65" s="63" t="s">
        <v>1154</v>
      </c>
      <c r="J65" s="63" t="s">
        <v>708</v>
      </c>
      <c r="K65" s="66">
        <v>108880776</v>
      </c>
      <c r="L65" s="65" t="s">
        <v>1148</v>
      </c>
      <c r="M65" s="67">
        <v>1</v>
      </c>
      <c r="N65" s="65" t="s">
        <v>27</v>
      </c>
      <c r="O65" s="65" t="s">
        <v>26</v>
      </c>
      <c r="P65" s="79"/>
    </row>
    <row r="66" spans="1:16" s="7" customFormat="1" ht="24.75" customHeight="1" outlineLevel="1" x14ac:dyDescent="0.25">
      <c r="A66" s="143">
        <v>19</v>
      </c>
      <c r="B66" s="121" t="s">
        <v>2676</v>
      </c>
      <c r="C66" s="123" t="s">
        <v>31</v>
      </c>
      <c r="D66" s="63" t="s">
        <v>2686</v>
      </c>
      <c r="E66" s="144">
        <v>41295</v>
      </c>
      <c r="F66" s="144">
        <v>41639</v>
      </c>
      <c r="G66" s="159">
        <f t="shared" si="3"/>
        <v>11.466666666666667</v>
      </c>
      <c r="H66" s="121" t="s">
        <v>2688</v>
      </c>
      <c r="I66" s="63" t="s">
        <v>1154</v>
      </c>
      <c r="J66" s="63" t="s">
        <v>708</v>
      </c>
      <c r="K66" s="66">
        <v>221148830</v>
      </c>
      <c r="L66" s="65" t="s">
        <v>1148</v>
      </c>
      <c r="M66" s="67">
        <v>1</v>
      </c>
      <c r="N66" s="65" t="s">
        <v>27</v>
      </c>
      <c r="O66" s="65" t="s">
        <v>26</v>
      </c>
      <c r="P66" s="79"/>
    </row>
    <row r="67" spans="1:16" s="7" customFormat="1" ht="24.75" customHeight="1" outlineLevel="1" x14ac:dyDescent="0.25">
      <c r="A67" s="143">
        <v>20</v>
      </c>
      <c r="B67" s="121" t="s">
        <v>2676</v>
      </c>
      <c r="C67" s="123" t="s">
        <v>31</v>
      </c>
      <c r="D67" s="120" t="s">
        <v>2685</v>
      </c>
      <c r="E67" s="144">
        <v>41880</v>
      </c>
      <c r="F67" s="144">
        <v>41943</v>
      </c>
      <c r="G67" s="159">
        <f t="shared" si="3"/>
        <v>2.1</v>
      </c>
      <c r="H67" s="121" t="s">
        <v>2682</v>
      </c>
      <c r="I67" s="120" t="s">
        <v>1154</v>
      </c>
      <c r="J67" s="120" t="s">
        <v>708</v>
      </c>
      <c r="K67" s="122">
        <v>108880776</v>
      </c>
      <c r="L67" s="65" t="s">
        <v>1148</v>
      </c>
      <c r="M67" s="67">
        <v>1</v>
      </c>
      <c r="N67" s="65" t="s">
        <v>27</v>
      </c>
      <c r="O67" s="65" t="s">
        <v>1148</v>
      </c>
      <c r="P67" s="79"/>
    </row>
    <row r="68" spans="1:16" s="7" customFormat="1" ht="24.75" customHeight="1" outlineLevel="1" x14ac:dyDescent="0.25">
      <c r="A68" s="143">
        <v>21</v>
      </c>
      <c r="B68" s="121" t="s">
        <v>2676</v>
      </c>
      <c r="C68" s="123" t="s">
        <v>31</v>
      </c>
      <c r="D68" s="120" t="s">
        <v>2690</v>
      </c>
      <c r="E68" s="144">
        <v>42003</v>
      </c>
      <c r="F68" s="144">
        <v>42369</v>
      </c>
      <c r="G68" s="159">
        <f t="shared" si="3"/>
        <v>12.2</v>
      </c>
      <c r="H68" s="121" t="s">
        <v>2691</v>
      </c>
      <c r="I68" s="120" t="s">
        <v>1154</v>
      </c>
      <c r="J68" s="120" t="s">
        <v>708</v>
      </c>
      <c r="K68" s="122">
        <v>674763572</v>
      </c>
      <c r="L68" s="65" t="s">
        <v>1148</v>
      </c>
      <c r="M68" s="67">
        <v>1</v>
      </c>
      <c r="N68" s="65" t="s">
        <v>27</v>
      </c>
      <c r="O68" s="65" t="s">
        <v>1148</v>
      </c>
      <c r="P68" s="79"/>
    </row>
    <row r="69" spans="1:16" s="7" customFormat="1" ht="24.75" customHeight="1" outlineLevel="1" x14ac:dyDescent="0.25">
      <c r="A69" s="143">
        <v>22</v>
      </c>
      <c r="B69" s="121" t="s">
        <v>2676</v>
      </c>
      <c r="C69" s="123" t="s">
        <v>31</v>
      </c>
      <c r="D69" s="120" t="s">
        <v>2692</v>
      </c>
      <c r="E69" s="144">
        <v>41654</v>
      </c>
      <c r="F69" s="144">
        <v>42034</v>
      </c>
      <c r="G69" s="159">
        <f t="shared" si="3"/>
        <v>12.666666666666666</v>
      </c>
      <c r="H69" s="121" t="s">
        <v>2693</v>
      </c>
      <c r="I69" s="120" t="s">
        <v>1154</v>
      </c>
      <c r="J69" s="120" t="s">
        <v>708</v>
      </c>
      <c r="K69" s="122">
        <v>237667255</v>
      </c>
      <c r="L69" s="65" t="s">
        <v>1148</v>
      </c>
      <c r="M69" s="67">
        <v>1</v>
      </c>
      <c r="N69" s="65" t="s">
        <v>27</v>
      </c>
      <c r="O69" s="65" t="s">
        <v>1148</v>
      </c>
      <c r="P69" s="79"/>
    </row>
    <row r="70" spans="1:16" s="7" customFormat="1" ht="24.75" customHeight="1" outlineLevel="1" x14ac:dyDescent="0.25">
      <c r="A70" s="143">
        <v>23</v>
      </c>
      <c r="B70" s="121" t="s">
        <v>2676</v>
      </c>
      <c r="C70" s="123" t="s">
        <v>31</v>
      </c>
      <c r="D70" s="120" t="s">
        <v>2686</v>
      </c>
      <c r="E70" s="144">
        <v>41295</v>
      </c>
      <c r="F70" s="144">
        <v>41639</v>
      </c>
      <c r="G70" s="159">
        <f t="shared" si="3"/>
        <v>11.466666666666667</v>
      </c>
      <c r="H70" s="121" t="s">
        <v>2688</v>
      </c>
      <c r="I70" s="120" t="s">
        <v>1154</v>
      </c>
      <c r="J70" s="120" t="s">
        <v>708</v>
      </c>
      <c r="K70" s="122">
        <v>221148830</v>
      </c>
      <c r="L70" s="65" t="s">
        <v>1148</v>
      </c>
      <c r="M70" s="67">
        <v>1</v>
      </c>
      <c r="N70" s="65" t="s">
        <v>27</v>
      </c>
      <c r="O70" s="65" t="s">
        <v>2694</v>
      </c>
      <c r="P70" s="79"/>
    </row>
    <row r="71" spans="1:16" s="7" customFormat="1" ht="24.75" customHeight="1" outlineLevel="1" x14ac:dyDescent="0.25">
      <c r="A71" s="143">
        <v>24</v>
      </c>
      <c r="B71" s="121" t="s">
        <v>2676</v>
      </c>
      <c r="C71" s="123" t="s">
        <v>31</v>
      </c>
      <c r="D71" s="120" t="s">
        <v>2695</v>
      </c>
      <c r="E71" s="144">
        <v>40931</v>
      </c>
      <c r="F71" s="144">
        <v>41274</v>
      </c>
      <c r="G71" s="159">
        <f t="shared" si="3"/>
        <v>11.433333333333334</v>
      </c>
      <c r="H71" s="121" t="s">
        <v>2696</v>
      </c>
      <c r="I71" s="120" t="s">
        <v>1154</v>
      </c>
      <c r="J71" s="120" t="s">
        <v>708</v>
      </c>
      <c r="K71" s="122">
        <v>174994049</v>
      </c>
      <c r="L71" s="65" t="s">
        <v>1148</v>
      </c>
      <c r="M71" s="67">
        <v>1</v>
      </c>
      <c r="N71" s="65" t="s">
        <v>27</v>
      </c>
      <c r="O71" s="65" t="s">
        <v>1148</v>
      </c>
      <c r="P71" s="79"/>
    </row>
    <row r="72" spans="1:16" s="7" customFormat="1" ht="24.75" customHeight="1" outlineLevel="1" x14ac:dyDescent="0.25">
      <c r="A72" s="143">
        <v>25</v>
      </c>
      <c r="B72" s="121" t="s">
        <v>2676</v>
      </c>
      <c r="C72" s="123" t="s">
        <v>31</v>
      </c>
      <c r="D72" s="120" t="s">
        <v>2701</v>
      </c>
      <c r="E72" s="144">
        <v>41076</v>
      </c>
      <c r="F72" s="144">
        <v>41259</v>
      </c>
      <c r="G72" s="159">
        <f t="shared" si="3"/>
        <v>6.1</v>
      </c>
      <c r="H72" s="121" t="s">
        <v>2697</v>
      </c>
      <c r="I72" s="120" t="s">
        <v>1154</v>
      </c>
      <c r="J72" s="120" t="s">
        <v>708</v>
      </c>
      <c r="K72" s="122">
        <v>134038492</v>
      </c>
      <c r="L72" s="65" t="s">
        <v>1148</v>
      </c>
      <c r="M72" s="67">
        <v>1</v>
      </c>
      <c r="N72" s="65" t="s">
        <v>27</v>
      </c>
      <c r="O72" s="65" t="s">
        <v>1148</v>
      </c>
      <c r="P72" s="79"/>
    </row>
    <row r="73" spans="1:16" s="7" customFormat="1" ht="24.75" customHeight="1" outlineLevel="1" x14ac:dyDescent="0.25">
      <c r="A73" s="143">
        <v>26</v>
      </c>
      <c r="B73" s="121" t="s">
        <v>2676</v>
      </c>
      <c r="C73" s="123" t="s">
        <v>31</v>
      </c>
      <c r="D73" s="120" t="s">
        <v>2702</v>
      </c>
      <c r="E73" s="144">
        <v>41246</v>
      </c>
      <c r="F73" s="144">
        <v>42004</v>
      </c>
      <c r="G73" s="159">
        <f t="shared" si="3"/>
        <v>25.266666666666666</v>
      </c>
      <c r="H73" s="121" t="s">
        <v>2698</v>
      </c>
      <c r="I73" s="120" t="s">
        <v>1154</v>
      </c>
      <c r="J73" s="120" t="s">
        <v>708</v>
      </c>
      <c r="K73" s="122">
        <v>570731490</v>
      </c>
      <c r="L73" s="65" t="s">
        <v>1148</v>
      </c>
      <c r="M73" s="67">
        <v>1</v>
      </c>
      <c r="N73" s="65" t="s">
        <v>27</v>
      </c>
      <c r="O73" s="65" t="s">
        <v>1148</v>
      </c>
      <c r="P73" s="79"/>
    </row>
    <row r="74" spans="1:16" s="7" customFormat="1" ht="24.75" customHeight="1" outlineLevel="1" x14ac:dyDescent="0.25">
      <c r="A74" s="143">
        <v>27</v>
      </c>
      <c r="B74" s="121" t="s">
        <v>2676</v>
      </c>
      <c r="C74" s="123" t="s">
        <v>31</v>
      </c>
      <c r="D74" s="120" t="s">
        <v>2703</v>
      </c>
      <c r="E74" s="144">
        <v>40550</v>
      </c>
      <c r="F74" s="144">
        <v>40908</v>
      </c>
      <c r="G74" s="159">
        <f t="shared" si="3"/>
        <v>11.933333333333334</v>
      </c>
      <c r="H74" s="121" t="s">
        <v>2699</v>
      </c>
      <c r="I74" s="120" t="s">
        <v>1154</v>
      </c>
      <c r="J74" s="120" t="s">
        <v>708</v>
      </c>
      <c r="K74" s="122">
        <v>174567948</v>
      </c>
      <c r="L74" s="65" t="s">
        <v>1148</v>
      </c>
      <c r="M74" s="67">
        <v>1</v>
      </c>
      <c r="N74" s="65" t="s">
        <v>27</v>
      </c>
      <c r="O74" s="65" t="s">
        <v>1148</v>
      </c>
      <c r="P74" s="79"/>
    </row>
    <row r="75" spans="1:16" s="7" customFormat="1" ht="24.75" customHeight="1" outlineLevel="1" x14ac:dyDescent="0.25">
      <c r="A75" s="143">
        <v>28</v>
      </c>
      <c r="B75" s="121" t="s">
        <v>2676</v>
      </c>
      <c r="C75" s="123" t="s">
        <v>31</v>
      </c>
      <c r="D75" s="120" t="s">
        <v>2704</v>
      </c>
      <c r="E75" s="144">
        <v>40191</v>
      </c>
      <c r="F75" s="144">
        <v>40543</v>
      </c>
      <c r="G75" s="159">
        <f t="shared" si="3"/>
        <v>11.733333333333333</v>
      </c>
      <c r="H75" s="121" t="s">
        <v>2699</v>
      </c>
      <c r="I75" s="120" t="s">
        <v>1154</v>
      </c>
      <c r="J75" s="120" t="s">
        <v>708</v>
      </c>
      <c r="K75" s="122">
        <v>168211096</v>
      </c>
      <c r="L75" s="65" t="s">
        <v>1148</v>
      </c>
      <c r="M75" s="67">
        <v>1</v>
      </c>
      <c r="N75" s="65" t="s">
        <v>27</v>
      </c>
      <c r="O75" s="65" t="s">
        <v>1148</v>
      </c>
      <c r="P75" s="79"/>
    </row>
    <row r="76" spans="1:16" s="7" customFormat="1" ht="24.75" customHeight="1" outlineLevel="1" x14ac:dyDescent="0.25">
      <c r="A76" s="143">
        <v>29</v>
      </c>
      <c r="B76" s="121" t="s">
        <v>2676</v>
      </c>
      <c r="C76" s="123" t="s">
        <v>31</v>
      </c>
      <c r="D76" s="120" t="s">
        <v>2705</v>
      </c>
      <c r="E76" s="144">
        <v>39449</v>
      </c>
      <c r="F76" s="144">
        <v>39815</v>
      </c>
      <c r="G76" s="159">
        <f t="shared" si="3"/>
        <v>12.2</v>
      </c>
      <c r="H76" s="121" t="s">
        <v>2700</v>
      </c>
      <c r="I76" s="120" t="s">
        <v>1154</v>
      </c>
      <c r="J76" s="120" t="s">
        <v>708</v>
      </c>
      <c r="K76" s="122">
        <v>150120507</v>
      </c>
      <c r="L76" s="65" t="s">
        <v>1148</v>
      </c>
      <c r="M76" s="67">
        <v>1</v>
      </c>
      <c r="N76" s="65" t="s">
        <v>27</v>
      </c>
      <c r="O76" s="65" t="s">
        <v>1148</v>
      </c>
      <c r="P76" s="79"/>
    </row>
    <row r="77" spans="1:16" s="7" customFormat="1" ht="24.75" customHeight="1" outlineLevel="1" x14ac:dyDescent="0.25">
      <c r="A77" s="143">
        <v>30</v>
      </c>
      <c r="B77" s="121" t="s">
        <v>2676</v>
      </c>
      <c r="C77" s="123" t="s">
        <v>31</v>
      </c>
      <c r="D77" s="120" t="s">
        <v>2706</v>
      </c>
      <c r="E77" s="144">
        <v>39815</v>
      </c>
      <c r="F77" s="144">
        <v>40180</v>
      </c>
      <c r="G77" s="159">
        <f t="shared" si="3"/>
        <v>12.166666666666666</v>
      </c>
      <c r="H77" s="121" t="s">
        <v>2700</v>
      </c>
      <c r="I77" s="120" t="s">
        <v>1154</v>
      </c>
      <c r="J77" s="120" t="s">
        <v>708</v>
      </c>
      <c r="K77" s="122">
        <v>168073975</v>
      </c>
      <c r="L77" s="65" t="s">
        <v>1148</v>
      </c>
      <c r="M77" s="67">
        <v>1</v>
      </c>
      <c r="N77" s="65" t="s">
        <v>27</v>
      </c>
      <c r="O77" s="65" t="s">
        <v>1148</v>
      </c>
      <c r="P77" s="79"/>
    </row>
    <row r="78" spans="1:16" s="7" customFormat="1" ht="24.75" customHeight="1" outlineLevel="1" x14ac:dyDescent="0.25">
      <c r="A78" s="143">
        <v>31</v>
      </c>
      <c r="B78" s="121"/>
      <c r="C78" s="123"/>
      <c r="D78" s="120"/>
      <c r="E78" s="144"/>
      <c r="F78" s="144"/>
      <c r="G78" s="159" t="str">
        <f t="shared" si="3"/>
        <v/>
      </c>
      <c r="H78" s="121"/>
      <c r="I78" s="63"/>
      <c r="J78" s="63"/>
      <c r="K78" s="66"/>
      <c r="L78" s="65"/>
      <c r="M78" s="67"/>
      <c r="N78" s="65"/>
      <c r="O78" s="65"/>
      <c r="P78" s="79"/>
    </row>
    <row r="79" spans="1:16" s="7" customFormat="1" ht="24.75" customHeight="1" outlineLevel="1" x14ac:dyDescent="0.25">
      <c r="A79" s="143">
        <v>32</v>
      </c>
      <c r="B79" s="121"/>
      <c r="C79" s="123"/>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c r="G179" s="164" t="str">
        <f>IF(F179&gt;0,SUM(E179+F179),"")</f>
        <v/>
      </c>
      <c r="H179" s="5"/>
      <c r="I179" s="190" t="s">
        <v>2670</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43738</v>
      </c>
      <c r="D193" s="5"/>
      <c r="E193" s="125">
        <v>3208</v>
      </c>
      <c r="F193" s="5"/>
      <c r="G193" s="5"/>
      <c r="H193" s="146" t="s">
        <v>2707</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2708</v>
      </c>
      <c r="L211" s="21"/>
      <c r="M211" s="21"/>
      <c r="N211" s="21"/>
      <c r="O211" s="8"/>
    </row>
    <row r="212" spans="1:15" x14ac:dyDescent="0.25">
      <c r="A212" s="9"/>
      <c r="B212" s="27" t="s">
        <v>2619</v>
      </c>
      <c r="C212" s="146" t="s">
        <v>2707</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purl.org/dc/elements/1.1/"/>
    <ds:schemaRef ds:uri="http://schemas.microsoft.com/office/2006/documentManagement/types"/>
    <ds:schemaRef ds:uri="a65d333d-5b59-4810-bc94-b80d9325abbc"/>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Miguel</cp:lastModifiedBy>
  <cp:lastPrinted>2020-12-29T17:10:44Z</cp:lastPrinted>
  <dcterms:created xsi:type="dcterms:W3CDTF">2020-10-14T21:57:42Z</dcterms:created>
  <dcterms:modified xsi:type="dcterms:W3CDTF">2020-12-29T17:18:05Z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