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<sst xmlns="http://schemas.openxmlformats.org/spreadsheetml/2006/main" count="4824" uniqueCount="2812">
  <si>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</si>
  <si>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</si>
  <si>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</si>
  <si>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</si>
  <si>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</si>
  <si>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</si>
  <si>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</si>
  <si>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</si>
  <si>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</si>
  <si>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</si>
  <si>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</si>
  <si>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</si>
  <si>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</si>
  <si>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</si>
  <si>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</si>
  <si>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</si>
  <si>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</si>
  <si>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</si>
  <si>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</si>
  <si>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</si>
  <si>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</si>
  <si>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</si>
  <si>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</si>
  <si>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</si>
  <si>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</si>
  <si>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</si>
  <si>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</si>
  <si>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</si>
  <si>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</si>
  <si>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</si>
  <si>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</si>
  <si>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</si>
  <si>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</si>
  <si>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</si>
  <si>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</si>
  <si>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</si>
  <si>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</si>
  <si>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</si>
  <si>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</si>
  <si>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</si>
  <si>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</si>
  <si>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</si>
  <si>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</si>
  <si>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</si>
  <si>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</si>
  <si>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</si>
  <si>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</si>
  <si>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</si>
  <si>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</si>
  <si>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</si>
  <si>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</si>
  <si>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</si>
  <si>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</si>
  <si>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</si>
  <si>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</si>
  <si>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</si>
  <si>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</si>
  <si>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</si>
  <si>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</si>
  <si>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</si>
  <si>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</si>
  <si>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</si>
  <si>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</si>
  <si>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</si>
  <si>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</si>
  <si>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</si>
  <si>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</si>
  <si>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</si>
  <si>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</si>
  <si>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</si>
  <si>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</si>
  <si>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</si>
  <si>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</si>
  <si>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</si>
  <si>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</si>
  <si>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</si>
  <si>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</si>
  <si>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</si>
  <si>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</si>
  <si>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</si>
  <si>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</si>
  <si>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</si>
  <si>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</si>
  <si>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</si>
  <si>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</si>
  <si>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</si>
  <si>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</si>
  <si>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</si>
  <si>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</si>
  <si>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</si>
  <si>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</si>
  <si>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</si>
  <si>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</si>
  <si>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</si>
  <si>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</si>
  <si>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</si>
  <si>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</si>
  <si>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</si>
  <si>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</si>
  <si>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</si>
  <si>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</si>
  <si>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</si>
  <si>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</si>
  <si>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</si>
  <si>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</si>
  <si>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</si>
  <si>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</si>
  <si>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</si>
  <si>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</si>
  <si>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</si>
  <si>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</si>
  <si>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</si>
  <si>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</si>
  <si>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</si>
  <si>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</si>
  <si>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</si>
  <si>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</si>
  <si>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</si>
  <si>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</si>
  <si>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</si>
  <si>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</si>
  <si>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</si>
  <si>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</si>
  <si>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</si>
  <si>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</si>
  <si>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</si>
  <si>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</si>
  <si>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</si>
  <si>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</si>
  <si>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</si>
  <si>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</si>
  <si>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</si>
  <si>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</si>
  <si>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</si>
  <si>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</si>
  <si>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</si>
  <si>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</si>
  <si>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</si>
  <si>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</si>
  <si>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</si>
  <si>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</si>
  <si>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</si>
  <si>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</si>
  <si>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</si>
  <si>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</si>
  <si>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</si>
  <si>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</si>
  <si>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</si>
  <si>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</si>
  <si>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</si>
  <si>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</si>
  <si>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</si>
  <si>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</si>
  <si>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</si>
  <si>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</si>
  <si>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</si>
  <si>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</si>
  <si>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</si>
  <si>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</si>
  <si>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</si>
  <si>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</si>
  <si>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</si>
  <si>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</si>
  <si>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</si>
  <si>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</si>
  <si>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</si>
  <si>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</si>
  <si>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</si>
  <si>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</si>
  <si>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</si>
  <si>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</si>
  <si>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</si>
  <si>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</si>
  <si>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</si>
  <si>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</si>
  <si>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</si>
  <si>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</si>
  <si>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</si>
  <si>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</si>
  <si>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</si>
  <si>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</si>
  <si>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</si>
  <si>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</si>
  <si>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</si>
  <si>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</si>
  <si>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</si>
  <si>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</si>
  <si>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</si>
  <si>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</si>
  <si>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</si>
  <si>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</si>
  <si>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</si>
  <si>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</si>
  <si>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</si>
  <si>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</si>
  <si>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</si>
  <si>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</si>
  <si>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</si>
  <si>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</si>
  <si>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</si>
  <si>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</si>
  <si>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</si>
  <si>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</si>
  <si>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</si>
  <si>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</si>
  <si>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</si>
  <si>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</si>
  <si>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</si>
  <si>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</si>
  <si>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</si>
  <si>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</si>
  <si>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</si>
  <si>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</si>
  <si>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</si>
  <si>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</si>
  <si>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</si>
  <si>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</si>
  <si>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</si>
  <si>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</si>
  <si>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</si>
  <si>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</si>
  <si>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</si>
  <si>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</si>
  <si>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</si>
  <si>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</si>
  <si>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</si>
  <si>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</si>
  <si>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</si>
  <si>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</si>
  <si>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</si>
  <si>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</si>
  <si>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</si>
  <si>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</si>
  <si>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</si>
  <si>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</si>
  <si>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</si>
  <si>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</si>
  <si>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</si>
  <si>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</si>
  <si>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</si>
  <si>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</si>
  <si>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</si>
  <si>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</si>
  <si>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</si>
  <si>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</si>
  <si>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</si>
  <si>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</si>
  <si>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</si>
  <si>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</si>
  <si>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</si>
  <si>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</si>
  <si>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</si>
  <si>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</si>
  <si>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</si>
  <si>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</si>
  <si>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</si>
  <si>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</si>
  <si>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</si>
  <si>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</si>
  <si>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</si>
  <si>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</si>
  <si>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</si>
  <si>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</si>
  <si>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</si>
  <si>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</si>
  <si>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</si>
  <si>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</si>
  <si>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</si>
  <si>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</si>
  <si>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</si>
  <si>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</si>
  <si>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</si>
  <si>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</si>
  <si>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</si>
  <si>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</si>
  <si>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</si>
  <si>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</si>
  <si>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</si>
  <si>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</si>
  <si>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</si>
  <si>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</si>
  <si>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</si>
  <si>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</si>
  <si>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</si>
  <si>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</si>
  <si>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</si>
  <si>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</si>
  <si>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</si>
  <si>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</si>
  <si>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</si>
  <si>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</si>
  <si>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</si>
  <si>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</si>
  <si>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</si>
  <si>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</si>
  <si>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</si>
  <si>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</si>
  <si>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</si>
  <si>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</si>
  <si>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</si>
  <si>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</si>
  <si>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</si>
  <si>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</si>
  <si>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</si>
  <si>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</si>
  <si>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</si>
  <si>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</si>
  <si>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</si>
  <si>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</si>
  <si>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</si>
  <si>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</si>
  <si>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</si>
  <si>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</si>
  <si>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</si>
  <si>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</si>
  <si>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</si>
  <si>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</si>
  <si>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</si>
  <si>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</si>
  <si>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</si>
  <si>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</si>
  <si>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</si>
  <si>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</si>
  <si>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</si>
  <si>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</si>
  <si>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</si>
  <si>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</si>
  <si>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</si>
  <si>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</si>
  <si>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</si>
  <si>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</si>
  <si>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</si>
  <si>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</si>
  <si>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</si>
  <si>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</si>
  <si>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</si>
  <si>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</si>
  <si>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</si>
  <si>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</si>
  <si>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</si>
  <si>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</si>
  <si>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</si>
  <si>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</si>
  <si>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</si>
  <si>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</si>
  <si>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</si>
  <si>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</si>
  <si>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</si>
  <si>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</si>
  <si>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</si>
  <si>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</si>
  <si>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</si>
  <si>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</si>
  <si>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</si>
  <si>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</si>
  <si>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</si>
  <si>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</si>
  <si>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</si>
  <si>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</si>
  <si>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</si>
  <si>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</si>
  <si>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</si>
  <si>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</si>
  <si>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</si>
  <si>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</si>
  <si>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</si>
  <si>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</si>
  <si>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</si>
  <si>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</si>
  <si>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</si>
  <si>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</si>
  <si>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</si>
  <si>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</si>
  <si>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</si>
  <si>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</si>
  <si>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</si>
  <si>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</si>
  <si>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</si>
  <si>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</si>
  <si>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</si>
  <si>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</si>
  <si>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</si>
  <si>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</si>
  <si>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</si>
  <si>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</si>
  <si>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</si>
  <si>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</si>
  <si>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</si>
  <si>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</si>
  <si>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</si>
  <si>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</si>
  <si>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</si>
  <si>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</si>
  <si>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</si>
  <si>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</si>
  <si>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</si>
  <si>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</si>
  <si>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</si>
  <si>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</si>
  <si>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</si>
  <si>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</si>
  <si>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</si>
  <si>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</si>
  <si>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</si>
  <si>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</si>
  <si>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</si>
  <si>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</si>
  <si>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</si>
  <si>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</si>
  <si>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</si>
  <si>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</si>
  <si>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</si>
  <si>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</si>
  <si>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</si>
  <si>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</si>
  <si>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</si>
  <si>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</si>
  <si>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</si>
  <si>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</si>
  <si>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</si>
  <si>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</si>
  <si>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</si>
  <si>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</si>
  <si>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</si>
  <si>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</si>
  <si>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</si>
  <si>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</si>
  <si>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</si>
  <si>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</si>
  <si>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</si>
  <si>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</si>
  <si>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</si>
  <si>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</si>
  <si>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</si>
  <si>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</si>
  <si>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</si>
  <si>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</si>
  <si>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</si>
  <si>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</si>
  <si>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</si>
  <si>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</si>
  <si>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</si>
  <si>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</si>
  <si>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</si>
  <si>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</si>
  <si>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</si>
  <si>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</si>
  <si>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</si>
  <si>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</si>
  <si>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</si>
  <si>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</si>
  <si>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</si>
  <si>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</si>
  <si>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</si>
  <si>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</si>
  <si>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</si>
  <si>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</si>
  <si>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</si>
  <si>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</si>
  <si>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</si>
  <si>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</si>
  <si>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</si>
  <si>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</si>
  <si>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</si>
  <si>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</si>
  <si>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</si>
  <si>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</si>
  <si>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</si>
  <si>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</si>
  <si>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</si>
  <si>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</si>
  <si>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</si>
  <si>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</si>
  <si>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</si>
  <si>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</si>
  <si>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</si>
  <si>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</si>
  <si>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</si>
  <si>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</si>
  <si>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</si>
  <si>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</si>
  <si>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</si>
  <si>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</si>
  <si>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</si>
  <si>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</si>
  <si>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</si>
  <si>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</si>
  <si>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</si>
  <si>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</si>
  <si>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</si>
  <si>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</si>
  <si>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</si>
  <si>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</si>
  <si>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</si>
  <si>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</si>
  <si>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</si>
  <si>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</si>
  <si>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</si>
  <si>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</si>
  <si>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</si>
  <si>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</si>
  <si>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</si>
  <si>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</si>
  <si>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</si>
  <si>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</si>
  <si>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</si>
  <si>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</si>
  <si>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</si>
  <si>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</si>
  <si>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</si>
  <si>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</si>
  <si>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</si>
  <si>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</si>
  <si>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</si>
  <si>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</si>
  <si>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</si>
  <si>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</si>
  <si>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</si>
  <si>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</si>
  <si>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</si>
  <si>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</si>
  <si>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</si>
  <si>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</si>
  <si>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</si>
  <si>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</si>
  <si>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</si>
  <si>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</si>
  <si>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</si>
  <si>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</si>
  <si>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</si>
  <si>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</si>
  <si>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</si>
  <si>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</si>
  <si>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</si>
  <si>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</si>
  <si>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</si>
  <si>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</si>
  <si>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</si>
  <si>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</si>
  <si>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</si>
  <si>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</si>
  <si>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</si>
  <si>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</si>
  <si>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</si>
  <si>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</si>
  <si>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</si>
  <si>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</si>
  <si>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</si>
  <si>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</si>
  <si>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</si>
  <si>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</si>
  <si>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</si>
  <si>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</si>
  <si>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</si>
  <si>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</si>
  <si>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</si>
  <si>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</si>
  <si>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</si>
  <si>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</si>
  <si>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</si>
  <si>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</si>
  <si>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</si>
  <si>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</si>
  <si>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</si>
  <si>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</si>
  <si>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</si>
  <si>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</si>
  <si>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</si>
  <si>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</si>
  <si>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</si>
  <si>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</si>
  <si>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</si>
  <si>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</si>
  <si>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</si>
  <si>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</si>
  <si>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</si>
  <si>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</si>
  <si>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</si>
  <si>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</si>
  <si>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</si>
  <si>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</si>
  <si>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</si>
  <si>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</si>
  <si>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</si>
  <si>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</si>
  <si>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</si>
  <si>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</si>
  <si>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</si>
  <si>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</si>
  <si>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</si>
  <si>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</si>
  <si>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</si>
  <si>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</si>
  <si>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</si>
  <si>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</si>
  <si>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</si>
  <si>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</si>
  <si>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</si>
  <si>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</si>
  <si>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</si>
  <si>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</si>
  <si>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</si>
  <si>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</si>
  <si>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</si>
  <si>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</si>
  <si>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</si>
  <si>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</si>
  <si>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</si>
  <si>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</si>
  <si>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</si>
  <si>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</si>
  <si>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</si>
  <si>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</si>
  <si>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</si>
  <si>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</si>
  <si>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</si>
  <si>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</si>
  <si>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</si>
  <si>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</si>
  <si>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</si>
  <si>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</si>
  <si>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</si>
  <si>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</si>
  <si>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</si>
  <si>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</si>
  <si>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</si>
  <si>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</si>
  <si>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</si>
  <si>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</si>
  <si>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</si>
  <si>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</si>
  <si>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</si>
  <si>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</si>
  <si>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</si>
  <si>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</si>
  <si>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</si>
  <si>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</si>
  <si>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</si>
  <si>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</si>
  <si>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</si>
  <si>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</si>
  <si>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</si>
  <si>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</si>
  <si>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</si>
  <si>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</si>
  <si>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</si>
  <si>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</si>
  <si>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</si>
  <si>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</si>
  <si>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</si>
  <si>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</si>
  <si>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</si>
  <si>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</si>
  <si>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</si>
  <si>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</si>
  <si>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</si>
  <si>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</si>
  <si>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</si>
  <si>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</si>
  <si>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</si>
  <si>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</si>
  <si>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</si>
  <si>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</si>
  <si>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</si>
  <si>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</si>
  <si>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</si>
  <si>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</si>
  <si>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</si>
  <si>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</si>
  <si>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</si>
  <si>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</si>
  <si>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</si>
  <si>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</si>
  <si>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</si>
  <si>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</si>
  <si>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</si>
  <si>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</si>
  <si>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</si>
  <si>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</si>
  <si>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</si>
  <si>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</si>
  <si>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</si>
  <si>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</si>
  <si>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</si>
  <si>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</si>
  <si>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</si>
  <si>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</si>
  <si>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</si>
  <si>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</si>
  <si>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</si>
  <si>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</si>
  <si>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</si>
  <si>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</si>
  <si>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</si>
  <si>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</si>
  <si>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</si>
  <si>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</si>
  <si>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</si>
  <si>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</si>
  <si>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</si>
  <si>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</si>
  <si>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</si>
  <si>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</si>
  <si>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</si>
  <si>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</si>
  <si>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</si>
  <si>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</si>
  <si>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</si>
  <si>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</si>
  <si>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</si>
  <si>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</si>
  <si>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</si>
  <si>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</si>
  <si>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</si>
  <si>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</si>
  <si>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</si>
  <si>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</si>
  <si>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</si>
  <si>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</si>
  <si>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</si>
  <si>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</si>
  <si>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</si>
  <si>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</si>
  <si>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</si>
  <si>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</si>
  <si>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</si>
  <si>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</si>
  <si>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</si>
  <si>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</si>
  <si>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</si>
  <si>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</si>
  <si>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</si>
  <si>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</si>
  <si>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</si>
  <si>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</si>
  <si>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</si>
  <si>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</si>
  <si>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</si>
  <si>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</si>
  <si>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</si>
  <si>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</si>
  <si>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</si>
  <si>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</si>
  <si>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</si>
  <si>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</si>
  <si>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</si>
  <si>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</si>
  <si>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</si>
  <si>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</si>
  <si>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</si>
  <si>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</si>
  <si>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</si>
  <si>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</si>
  <si>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</si>
  <si>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</si>
  <si>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</si>
  <si>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</si>
  <si>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</si>
  <si>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</si>
  <si>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</si>
  <si>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</si>
  <si>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</si>
  <si>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</si>
  <si>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</si>
  <si>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</si>
  <si>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</si>
  <si>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</si>
  <si>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</si>
  <si>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</si>
  <si>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</si>
  <si>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</si>
  <si>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</si>
  <si>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</si>
  <si>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</si>
  <si>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</si>
  <si>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</si>
  <si>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</si>
  <si>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</si>
  <si>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</si>
  <si>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</si>
  <si>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</si>
  <si>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</si>
  <si>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</si>
  <si>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</si>
  <si>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</si>
  <si>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</si>
  <si>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</si>
  <si>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</si>
  <si>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</si>
  <si>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</si>
  <si>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</si>
  <si>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</si>
  <si>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</si>
  <si>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</si>
  <si>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</si>
  <si>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</si>
  <si>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</si>
  <si>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</si>
  <si>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</si>
  <si>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</si>
  <si>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</si>
  <si>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</si>
  <si>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</si>
  <si>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</si>
  <si>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</si>
  <si>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</si>
  <si>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</si>
  <si>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</si>
  <si>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</si>
  <si>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</si>
  <si>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</si>
  <si>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</si>
  <si>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</si>
  <si>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</si>
  <si>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</si>
  <si>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</si>
  <si>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</si>
  <si>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</si>
  <si>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</si>
  <si>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</si>
  <si>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</si>
  <si>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</si>
  <si>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</si>
  <si>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</si>
  <si>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</si>
  <si>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</si>
  <si>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</si>
  <si>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</si>
  <si>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</si>
  <si>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</si>
  <si>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</si>
  <si>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</si>
  <si>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</si>
  <si>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</si>
  <si>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</si>
  <si>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</si>
  <si>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</si>
  <si>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</si>
  <si>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</si>
  <si>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</si>
  <si>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</si>
  <si>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</si>
  <si>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</si>
  <si>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</si>
  <si>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</si>
  <si>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</si>
  <si>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</si>
  <si>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</si>
  <si>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</si>
  <si>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</si>
  <si>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</si>
  <si>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</si>
  <si>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</si>
  <si>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</si>
  <si>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</si>
  <si>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</si>
  <si>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</si>
  <si>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</si>
  <si>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</si>
  <si>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</si>
  <si>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</si>
  <si>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</si>
  <si>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</si>
  <si>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</si>
  <si>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</si>
  <si>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</si>
  <si>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</si>
  <si>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</si>
  <si>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</si>
  <si>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</si>
  <si>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</si>
  <si>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</si>
  <si>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</si>
  <si>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</si>
  <si>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</si>
  <si>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</si>
  <si>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</si>
  <si>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</si>
  <si>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</si>
  <si>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</si>
  <si>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</si>
  <si>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</si>
  <si>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</si>
  <si>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</si>
  <si>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</si>
  <si>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</si>
  <si>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</si>
  <si>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</si>
  <si>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</si>
  <si>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</si>
  <si>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</si>
  <si>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</si>
  <si>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</si>
  <si>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</si>
  <si>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</si>
  <si>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</si>
  <si>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</si>
  <si>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</si>
  <si>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</si>
  <si>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</si>
  <si>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</si>
  <si>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</si>
  <si>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</si>
  <si>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</si>
  <si>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</si>
  <si>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</si>
  <si>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</si>
  <si>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</si>
  <si>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</si>
  <si>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</si>
  <si>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</si>
  <si>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</si>
  <si>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</si>
  <si>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</si>
  <si>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</si>
  <si>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</si>
  <si>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</si>
  <si>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</si>
  <si>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</si>
  <si>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</si>
  <si>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</si>
  <si>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</si>
  <si>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</si>
  <si>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</si>
  <si>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</si>
  <si>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</si>
  <si>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</si>
  <si>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</si>
  <si>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</si>
  <si>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</si>
  <si>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</si>
  <si>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</si>
  <si>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</si>
  <si>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</si>
  <si>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</si>
  <si>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</si>
  <si>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</si>
  <si>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</si>
  <si>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</si>
  <si>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</si>
  <si>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</si>
  <si>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</si>
  <si>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</si>
  <si>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</si>
  <si>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</si>
  <si>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</si>
  <si>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</si>
  <si>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</si>
  <si>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</si>
  <si>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</si>
  <si>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</si>
  <si>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</si>
  <si>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</si>
  <si>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</si>
  <si>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</si>
  <si>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</si>
  <si>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</si>
  <si>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</si>
  <si>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</si>
  <si>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</si>
  <si>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</si>
  <si>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</si>
  <si>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</si>
  <si>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</si>
  <si>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</si>
  <si>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</si>
  <si>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</si>
  <si>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</si>
  <si>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</si>
  <si>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</si>
  <si>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</si>
  <si>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</si>
  <si>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</si>
  <si>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</si>
  <si>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</si>
  <si>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</si>
  <si>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</si>
  <si>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</si>
  <si>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</si>
  <si>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</si>
  <si>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</si>
  <si>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</si>
  <si>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</si>
  <si>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</si>
  <si>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</si>
  <si>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</si>
  <si>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</si>
  <si>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</si>
  <si>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</si>
  <si>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</si>
  <si>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</si>
  <si>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</si>
  <si>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</si>
  <si>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</si>
  <si>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</si>
  <si>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</si>
  <si>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</si>
  <si>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</si>
  <si>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</si>
  <si>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</si>
  <si>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</si>
  <si>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</si>
  <si>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</si>
  <si>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</si>
  <si>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</si>
  <si>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</si>
  <si>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</si>
  <si>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</si>
  <si>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</si>
  <si>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</si>
  <si>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</si>
  <si>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</si>
  <si>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</si>
  <si>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</si>
  <si>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</si>
  <si>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</si>
  <si>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</si>
  <si>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</si>
  <si>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</si>
  <si>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</si>
  <si>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</si>
  <si>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</si>
  <si>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</si>
  <si>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</si>
  <si>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</si>
  <si>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</si>
  <si>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</si>
  <si>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</si>
  <si>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</si>
  <si>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</si>
  <si>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</si>
  <si>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</si>
  <si>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</si>
  <si>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</si>
  <si>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</si>
  <si>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</si>
  <si>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</si>
  <si>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</si>
  <si>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</si>
  <si>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</si>
  <si>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</si>
  <si>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</si>
  <si>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</si>
  <si>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</si>
  <si>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</si>
  <si>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</si>
  <si>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</si>
  <si>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</si>
  <si>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</si>
  <si>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</si>
  <si>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</si>
  <si>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</si>
  <si>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</si>
  <si>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</si>
  <si>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</si>
  <si>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</si>
  <si>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</si>
  <si>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</si>
  <si>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</si>
  <si>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</si>
  <si>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</si>
  <si>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</si>
  <si>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</si>
  <si>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</si>
  <si>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</si>
  <si>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</si>
  <si>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</si>
  <si>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</si>
  <si>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</si>
  <si>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</si>
  <si>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</si>
  <si>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</si>
  <si>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</si>
  <si>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</si>
  <si>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</si>
  <si>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</si>
  <si>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</si>
  <si>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</si>
  <si>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</si>
  <si>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</si>
  <si>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</si>
  <si>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</si>
  <si>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</si>
  <si>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</si>
  <si>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</si>
  <si>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</si>
  <si>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</si>
  <si>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</si>
  <si>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</si>
  <si>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</si>
  <si>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</si>
  <si>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</si>
  <si>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</si>
  <si>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</si>
  <si>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</si>
  <si>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</si>
  <si>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</si>
  <si>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</si>
  <si>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</si>
  <si>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</si>
  <si>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</si>
  <si>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</si>
  <si>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</si>
  <si>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</si>
  <si>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</si>
  <si>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</si>
  <si>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</si>
  <si>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</si>
  <si>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</si>
  <si>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</si>
  <si>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</si>
  <si>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</si>
  <si>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</si>
  <si>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</si>
  <si>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</si>
  <si>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</si>
  <si>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</si>
  <si>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</si>
  <si>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</si>
  <si>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</si>
  <si>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</si>
  <si>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</si>
  <si>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</si>
  <si>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</si>
  <si>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</si>
  <si>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</si>
  <si>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</si>
  <si>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</si>
  <si>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</si>
  <si>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</si>
  <si>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</si>
  <si>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</si>
  <si>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</si>
  <si>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</si>
  <si>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</si>
  <si>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</si>
  <si>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</si>
  <si>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</si>
  <si>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</si>
  <si>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</si>
  <si>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</si>
  <si>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</si>
  <si>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</si>
  <si>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</si>
  <si>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</si>
  <si>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</si>
  <si>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</si>
  <si>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</si>
  <si>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</si>
  <si>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</si>
  <si>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</si>
  <si>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</si>
  <si>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</si>
  <si>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</si>
  <si>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</si>
  <si>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</si>
  <si>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</si>
  <si>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</si>
  <si>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</si>
  <si>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</si>
  <si>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</si>
  <si>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</si>
  <si>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</si>
  <si>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</si>
  <si>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</si>
  <si>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</si>
  <si>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</si>
  <si>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</si>
  <si>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</si>
  <si>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</si>
  <si>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</si>
  <si>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</si>
  <si>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</si>
  <si>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</si>
  <si>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</si>
  <si>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</si>
  <si>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</si>
  <si>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</si>
  <si>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</si>
  <si>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</si>
  <si>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</si>
  <si>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</si>
  <si>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</si>
  <si>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</si>
  <si>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</si>
  <si>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</si>
  <si>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</si>
  <si>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</si>
  <si>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</si>
  <si>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</si>
  <si>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</si>
  <si>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</si>
  <si>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</si>
  <si>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</si>
  <si>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</si>
  <si>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</si>
  <si>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</si>
  <si>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</si>
  <si>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</si>
  <si>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</si>
  <si>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</si>
  <si>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</si>
  <si>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</si>
  <si>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</si>
  <si>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</si>
  <si>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</si>
  <si>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</si>
  <si>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</si>
  <si>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</si>
  <si>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</si>
  <si>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</si>
  <si>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</si>
  <si>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</si>
  <si>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</si>
  <si>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</si>
  <si>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</si>
  <si>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</si>
  <si>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</si>
  <si>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</si>
  <si>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</si>
  <si>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</si>
  <si>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</si>
  <si>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</si>
  <si>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</si>
  <si>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</si>
  <si>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</si>
  <si>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</si>
  <si>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</si>
  <si>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</si>
  <si>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</si>
  <si>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</si>
  <si>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</si>
  <si>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</si>
  <si>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</si>
  <si>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</si>
  <si>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</si>
  <si>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</si>
  <si>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</si>
  <si>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</si>
  <si>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</si>
  <si>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</si>
  <si>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</si>
  <si>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</si>
  <si>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</si>
  <si>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</si>
  <si>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</si>
  <si>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</si>
  <si>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</si>
  <si>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</si>
  <si>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</si>
  <si>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</si>
  <si>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</si>
  <si>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</si>
  <si>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</si>
  <si>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</si>
  <si>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</si>
  <si>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</si>
  <si>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</si>
  <si>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</si>
  <si>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</si>
  <si>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</si>
  <si>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</si>
  <si>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</si>
  <si>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</si>
  <si>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</si>
  <si>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</si>
  <si>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</si>
  <si>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</si>
  <si>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</si>
  <si>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</si>
  <si>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</si>
  <si>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</si>
  <si>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</si>
  <si>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</si>
  <si>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</si>
  <si>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</si>
  <si>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</si>
  <si>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</si>
  <si>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</si>
  <si>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</si>
  <si>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</si>
  <si>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</si>
  <si>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</si>
  <si>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</si>
  <si>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</si>
  <si>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</si>
  <si>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</si>
  <si>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</si>
  <si>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</si>
  <si>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</si>
  <si>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</si>
  <si>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</si>
  <si>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</si>
  <si>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</si>
  <si>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</si>
  <si>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</si>
  <si>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</si>
  <si>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</si>
  <si>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</si>
  <si>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</si>
  <si>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</si>
  <si>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</si>
  <si>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</si>
  <si>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</si>
  <si>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</si>
  <si>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</si>
  <si>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</si>
  <si>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</si>
  <si>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</si>
  <si>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</si>
  <si>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</si>
  <si>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</si>
  <si>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</si>
  <si>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</si>
  <si>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</si>
  <si>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</si>
  <si>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</si>
  <si>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</si>
  <si>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</si>
  <si>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</si>
  <si>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</si>
  <si>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</si>
  <si>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</si>
  <si>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</si>
  <si>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</si>
  <si>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</si>
  <si>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</si>
  <si>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</si>
  <si>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</si>
  <si>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</si>
  <si>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</si>
  <si>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</si>
  <si>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</si>
  <si>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</si>
  <si>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</si>
  <si>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</si>
  <si>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</si>
  <si>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</si>
  <si>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</si>
  <si>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</si>
  <si>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</si>
  <si>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</si>
  <si>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</si>
  <si>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</si>
  <si>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</si>
  <si>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</si>
  <si>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</si>
  <si>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</si>
  <si>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</si>
  <si>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</si>
  <si>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</si>
  <si>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</si>
  <si>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</si>
  <si>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</si>
  <si>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</si>
  <si>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</si>
  <si>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</si>
  <si>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</si>
  <si>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</si>
  <si>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</si>
  <si>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</si>
  <si>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</si>
  <si>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</si>
  <si>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</si>
  <si>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</si>
  <si>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</si>
  <si>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</si>
  <si>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</si>
  <si>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</si>
  <si>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</si>
  <si>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</si>
  <si>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</si>
  <si>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</si>
  <si>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</si>
  <si>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</si>
  <si>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</si>
  <si>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</si>
  <si>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</si>
  <si>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</si>
  <si>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</si>
  <si>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</si>
  <si>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</si>
  <si>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</si>
  <si>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</si>
  <si>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</si>
  <si>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</si>
  <si>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</si>
  <si>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</si>
  <si>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</si>
  <si>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</si>
  <si>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</si>
  <si>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</si>
  <si>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</si>
  <si>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</si>
  <si>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</si>
  <si>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</si>
  <si>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</si>
  <si>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</si>
  <si>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</si>
  <si>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</si>
  <si>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</si>
  <si>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</si>
  <si>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</si>
  <si>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</si>
  <si>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</si>
  <si>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</si>
  <si>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</si>
  <si>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</si>
  <si>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</si>
  <si>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</si>
  <si>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</si>
  <si>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</si>
  <si>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</si>
  <si>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</si>
  <si>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</si>
  <si>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</si>
  <si>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</si>
  <si>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</si>
  <si>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</si>
  <si>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</si>
  <si>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</si>
  <si>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</si>
  <si>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</si>
  <si>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</si>
  <si>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</si>
  <si>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</si>
  <si>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</si>
  <si>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</si>
  <si>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</si>
  <si>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</si>
  <si>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</si>
  <si>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</si>
  <si>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</si>
  <si>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</si>
  <si>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</si>
  <si>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</si>
  <si>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</si>
  <si>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</si>
  <si>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</si>
  <si>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</si>
  <si>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</si>
  <si>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</si>
  <si>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</si>
  <si>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</si>
  <si>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</si>
  <si>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</si>
  <si>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</si>
  <si>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</si>
  <si>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</si>
  <si>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</si>
  <si>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</si>
  <si>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</si>
  <si>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</si>
  <si>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</si>
  <si>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</si>
  <si>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</si>
  <si>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</si>
  <si>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</si>
  <si>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</si>
  <si>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</si>
  <si>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</si>
  <si>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</si>
  <si>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</si>
  <si>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</si>
  <si>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</si>
  <si>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</si>
  <si>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</si>
  <si>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</si>
  <si>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</si>
  <si>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</si>
  <si>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</si>
  <si>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</si>
  <si>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</si>
  <si>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</si>
  <si>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</si>
  <si>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</si>
  <si>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</si>
  <si>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</si>
  <si>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</si>
  <si>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</si>
  <si>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</si>
  <si>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</si>
  <si>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</si>
  <si>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</si>
  <si>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</si>
  <si>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</si>
  <si>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</si>
  <si>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</si>
  <si>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</si>
  <si>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</si>
  <si>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</si>
  <si>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</si>
  <si>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</si>
  <si>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</si>
  <si>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</si>
  <si>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</si>
  <si>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</si>
  <si>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</si>
  <si>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</si>
  <si>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</si>
  <si>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</si>
  <si>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</si>
  <si>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</si>
  <si>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</si>
  <si>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</si>
  <si>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</si>
  <si>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</si>
  <si>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</si>
  <si>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</si>
  <si>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</si>
  <si>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</si>
  <si>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</si>
  <si>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</si>
  <si>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</si>
  <si>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</si>
  <si>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</si>
  <si>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</si>
  <si>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</si>
  <si>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</si>
  <si>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</si>
  <si>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</si>
  <si>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</si>
  <si>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</si>
  <si>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</si>
  <si>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</si>
  <si>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</si>
  <si>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</si>
  <si>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</si>
  <si>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</si>
  <si>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</si>
  <si>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</si>
  <si>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</si>
  <si>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</si>
  <si>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</si>
  <si>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</si>
  <si>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</si>
  <si>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</si>
  <si>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</si>
  <si>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</si>
  <si>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</si>
  <si>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</si>
  <si>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</si>
  <si>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</si>
  <si>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</si>
  <si>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</si>
  <si>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</si>
  <si>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</si>
  <si>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</si>
  <si>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</si>
  <si>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</si>
  <si>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</si>
  <si>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</si>
  <si>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</si>
  <si>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</si>
  <si>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</si>
  <si>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</si>
  <si>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</si>
  <si>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</si>
  <si>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</si>
  <si>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</si>
  <si>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</si>
  <si>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</si>
  <si>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</si>
  <si>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</si>
  <si>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</si>
  <si>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</si>
  <si>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</si>
  <si>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</si>
  <si>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</si>
  <si>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</si>
  <si>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</si>
  <si>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</si>
  <si>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</si>
  <si>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</si>
  <si>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</si>
  <si>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</si>
  <si>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</si>
  <si>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</si>
  <si>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</si>
  <si>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</si>
  <si>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</si>
  <si>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</si>
  <si>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</si>
  <si>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</si>
  <si>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</si>
  <si>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</si>
  <si>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</si>
  <si>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</si>
  <si>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</si>
  <si>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</si>
  <si>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</si>
  <si>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</si>
  <si>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</si>
  <si>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</si>
  <si>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</si>
  <si>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</si>
  <si>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</si>
  <si>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</si>
  <si>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</si>
  <si>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</si>
  <si>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</si>
  <si>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</si>
  <si>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</si>
  <si>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</si>
  <si>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</si>
  <si>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</si>
  <si>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</si>
  <si>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</si>
  <si>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</si>
  <si>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</si>
  <si>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</si>
  <si>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</si>
  <si>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</si>
  <si>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</si>
  <si>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</si>
  <si>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</si>
  <si>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</si>
  <si>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</si>
  <si>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</si>
  <si>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</si>
  <si>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</si>
  <si>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</si>
  <si>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</si>
  <si>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</si>
  <si>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</si>
  <si>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</si>
  <si>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</si>
  <si>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</si>
  <si>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</si>
  <si>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</si>
  <si>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</si>
  <si>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</si>
  <si>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</si>
  <si>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</si>
  <si>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</si>
  <si>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</si>
  <si>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</si>
  <si>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</si>
  <si>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</si>
  <si>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</si>
  <si>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</si>
  <si>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</si>
  <si>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</si>
  <si>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</si>
  <si>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</si>
  <si>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</si>
  <si>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</si>
  <si>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</si>
  <si>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</si>
  <si>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</si>
  <si>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</si>
  <si>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</si>
  <si>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</si>
  <si>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</si>
  <si>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</si>
  <si>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</si>
  <si>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</si>
  <si>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</si>
  <si>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</si>
  <si>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</si>
  <si>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</si>
  <si>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</si>
  <si>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</si>
  <si>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</si>
  <si>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</si>
  <si>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</si>
  <si>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</si>
  <si>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</si>
  <si>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</si>
  <si>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</si>
  <si>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</si>
  <si>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</si>
  <si>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</si>
  <si>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</si>
  <si>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</si>
  <si>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</si>
  <si>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</si>
  <si>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</si>
  <si>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</si>
  <si>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</si>
  <si>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</si>
  <si>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</si>
  <si>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</si>
  <si>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</si>
  <si>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</si>
  <si>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</si>
  <si>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</si>
  <si>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</si>
  <si>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</si>
  <si>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</si>
  <si>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</si>
  <si>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</si>
  <si>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</si>
  <si>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</si>
  <si>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</si>
  <si>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</si>
  <si>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</si>
  <si>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</si>
  <si>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</si>
  <si>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</si>
  <si>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</si>
  <si>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</si>
  <si>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</si>
  <si>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</si>
  <si>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</si>
  <si>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</si>
  <si>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</si>
  <si>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</si>
  <si>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</si>
  <si>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</si>
  <si>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</si>
  <si>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</si>
  <si>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</si>
  <si>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</si>
  <si>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</si>
  <si>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</si>
  <si>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</si>
  <si>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</si>
  <si>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</si>
  <si>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</si>
  <si>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</si>
  <si>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</si>
  <si>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</si>
  <si>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</si>
  <si>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</si>
  <si>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</si>
  <si>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</si>
  <si>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</si>
  <si>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</si>
  <si>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</si>
  <si>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</si>
  <si>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</si>
  <si>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</si>
  <si>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</si>
  <si>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</si>
  <si>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</si>
  <si>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</si>
  <si>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</si>
  <si>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</si>
  <si>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</si>
  <si>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</si>
  <si>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</si>
  <si>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</si>
  <si>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</si>
  <si>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</si>
  <si>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</si>
  <si>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</si>
  <si>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</si>
  <si>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</si>
  <si>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</si>
  <si>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</si>
  <si>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</si>
  <si>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</si>
  <si>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</si>
  <si>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</si>
  <si>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</si>
  <si>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</si>
  <si>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</si>
  <si>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</si>
  <si>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</si>
  <si>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</si>
  <si>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</si>
  <si>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</si>
  <si>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</si>
  <si>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</si>
  <si>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</si>
  <si>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</si>
  <si>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</si>
  <si>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</si>
  <si>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</si>
  <si>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</si>
  <si>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</si>
  <si>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</si>
  <si>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</si>
  <si>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</si>
  <si>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</si>
  <si>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</si>
  <si>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</si>
  <si>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</si>
  <si>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</si>
  <si>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</si>
  <si>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</si>
  <si>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</si>
  <si>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</si>
  <si>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</si>
  <si>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</si>
  <si>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</si>
  <si>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</si>
  <si>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</si>
  <si>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</si>
  <si>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</si>
  <si>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</si>
  <si>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</si>
  <si>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</si>
  <si>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</si>
  <si>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</si>
  <si>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</si>
  <si>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</si>
  <si>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</si>
  <si>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</si>
  <si>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</si>
  <si>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</si>
  <si>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</si>
  <si>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</si>
  <si>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</si>
  <si>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</si>
  <si>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</si>
  <si>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</si>
  <si>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</si>
  <si>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</si>
  <si>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</si>
  <si>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</si>
  <si>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</si>
  <si>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</si>
  <si>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</si>
  <si>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</si>
  <si>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</si>
  <si>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</si>
  <si>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</si>
  <si>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</si>
  <si>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</si>
  <si>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</si>
  <si>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</si>
  <si>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</si>
  <si>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</si>
  <si>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</si>
  <si>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</si>
  <si>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</si>
  <si>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</si>
  <si>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</si>
  <si>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</si>
  <si>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</si>
  <si>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</si>
  <si>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</si>
  <si>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</si>
  <si>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</si>
  <si>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</si>
  <si>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</si>
  <si>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</si>
  <si>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</si>
  <si>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</si>
  <si>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</si>
  <si>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</si>
  <si>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</si>
  <si>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</si>
  <si>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</si>
  <si>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</si>
  <si>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</si>
  <si>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</si>
  <si>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</si>
  <si>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</si>
  <si>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</si>
  <si>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</si>
  <si>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</si>
  <si>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</si>
  <si>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</si>
  <si>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</si>
  <si>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</si>
  <si>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</si>
  <si>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</si>
  <si>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</si>
  <si>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</si>
  <si>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</si>
  <si>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</si>
  <si>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</si>
  <si>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</si>
  <si>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</si>
  <si>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</si>
  <si>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</si>
  <si>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</si>
  <si>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</si>
  <si>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</si>
  <si>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</si>
  <si>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</si>
  <si>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</si>
  <si>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</si>
  <si>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</si>
  <si>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</si>
  <si>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</si>
  <si>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</si>
  <si>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</si>
  <si>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</si>
  <si>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</si>
  <si>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</si>
  <si>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</si>
  <si>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</si>
  <si>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</si>
  <si>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</si>
  <si>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</si>
  <si>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</si>
  <si>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</si>
  <si>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</si>
  <si>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</si>
  <si>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</si>
  <si>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</si>
  <si>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</si>
  <si>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</si>
  <si>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</si>
  <si>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</si>
  <si>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</si>
  <si>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</si>
  <si>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</si>
  <si>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</si>
  <si>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</si>
  <si>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</si>
  <si>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</si>
  <si>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</si>
  <si>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</si>
  <si>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</si>
  <si>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</si>
  <si>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</si>
  <si>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</si>
  <si>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</si>
  <si>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</si>
  <si>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</si>
  <si>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</si>
  <si>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</si>
  <si>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</si>
  <si>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</si>
  <si>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</si>
  <si>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</si>
  <si>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</si>
  <si>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</si>
  <si>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</si>
  <si>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</si>
  <si>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</si>
  <si>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</si>
  <si>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</si>
  <si>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</si>
  <si>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</si>
  <si>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</si>
  <si>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</si>
  <si>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</si>
  <si>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</si>
  <si>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</si>
  <si>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</si>
  <si>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</si>
  <si>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</si>
  <si>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</si>
  <si>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</si>
  <si>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</si>
  <si>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</si>
  <si>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</si>
  <si>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</si>
  <si>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</si>
  <si>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</si>
  <si>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</si>
  <si>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</si>
  <si>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</si>
  <si>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</si>
  <si>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</si>
  <si>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</si>
  <si>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</si>
  <si>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</si>
  <si>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</si>
  <si>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</si>
  <si>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</si>
  <si>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</si>
  <si>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</si>
  <si>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</si>
  <si>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</si>
  <si>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</si>
  <si>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</si>
  <si>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</si>
  <si>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</si>
  <si>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</si>
  <si>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</si>
  <si>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</si>
  <si>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</si>
  <si>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</si>
  <si>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</si>
  <si>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</si>
  <si>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</si>
  <si>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</si>
  <si>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</si>
  <si>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</si>
  <si>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</si>
  <si>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</si>
  <si>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</si>
  <si>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</si>
  <si>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</si>
  <si>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</si>
  <si>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</si>
  <si>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</si>
  <si>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</si>
  <si>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</si>
  <si>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</si>
  <si>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</si>
  <si>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</si>
  <si>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</si>
  <si>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</si>
  <si>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</si>
  <si>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</si>
  <si>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</si>
  <si>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</si>
  <si>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</si>
  <si>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</si>
  <si>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</si>
  <si>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</si>
  <si>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</si>
  <si>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</si>
  <si>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</si>
  <si>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</si>
  <si>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</si>
  <si>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</si>
  <si>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</si>
  <si>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</si>
  <si>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</si>
  <si>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</si>
  <si>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</si>
  <si>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</si>
  <si>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</si>
  <si>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</si>
  <si>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</si>
  <si>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</si>
  <si>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</si>
  <si>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</si>
  <si>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</si>
  <si>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</si>
  <si>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</si>
  <si>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</si>
  <si>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</si>
  <si>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</si>
  <si>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</si>
  <si>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</si>
  <si>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</si>
  <si>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</si>
  <si>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</si>
  <si>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</si>
  <si>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</si>
  <si>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</si>
  <si>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</si>
  <si>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</si>
  <si>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</si>
  <si>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</si>
  <si>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</si>
  <si>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</si>
  <si>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</si>
  <si>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</si>
  <si>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</si>
  <si>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</si>
  <si>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</si>
  <si>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</si>
  <si>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</si>
  <si>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</si>
  <si>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</si>
  <si>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</si>
  <si>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</si>
  <si>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</si>
  <si>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</si>
  <si>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</si>
  <si>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</si>
  <si>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</si>
  <si>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</si>
  <si>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</si>
  <si>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</si>
  <si>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</si>
  <si>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</si>
  <si>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</si>
  <si>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</si>
  <si>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</si>
  <si>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</si>
  <si>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</si>
  <si>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</si>
  <si>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</si>
  <si>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</si>
  <si>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</si>
  <si>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</si>
  <si>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</si>
  <si>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</si>
  <si>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</si>
  <si>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</si>
  <si>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</si>
  <si>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</si>
  <si>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</si>
  <si>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</si>
  <si>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</si>
  <si>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</si>
  <si>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</si>
  <si>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</si>
  <si>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</si>
  <si>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</si>
  <si>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</si>
  <si>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</si>
  <si>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</si>
  <si>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</si>
  <si>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</si>
  <si>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</si>
  <si>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</si>
  <si>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</si>
  <si>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</si>
  <si>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</si>
  <si>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</si>
  <si>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</si>
  <si>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</si>
  <si>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</si>
  <si>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</si>
  <si>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</si>
  <si>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</si>
  <si>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</si>
  <si>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</si>
  <si>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</si>
  <si>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</si>
  <si>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</si>
  <si>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</si>
  <si>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</si>
  <si>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</si>
  <si>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</si>
  <si>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</si>
  <si>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</si>
  <si>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</si>
  <si>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</si>
  <si>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</si>
  <si>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</si>
  <si>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</si>
  <si>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</si>
  <si>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</si>
  <si>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</si>
  <si>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</si>
  <si>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</si>
  <si>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</si>
  <si>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</si>
  <si>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</si>
  <si>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</si>
  <si>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</si>
  <si>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</si>
  <si>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</si>
  <si>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</si>
  <si>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</si>
  <si>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</si>
  <si>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</si>
  <si>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</si>
  <si>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</si>
  <si>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</si>
  <si>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</si>
  <si>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</si>
  <si>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</si>
  <si>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</si>
  <si>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</si>
  <si>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</si>
  <si>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</si>
  <si>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</si>
  <si>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</si>
  <si>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</si>
  <si>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</si>
  <si>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</si>
  <si>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</si>
  <si>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</si>
  <si>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</si>
  <si>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</si>
  <si>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</si>
  <si>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</si>
  <si>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</si>
  <si>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</si>
  <si>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</si>
  <si>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</si>
  <si>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</si>
  <si>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</si>
  <si>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</si>
  <si>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</si>
  <si>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</si>
  <si>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</si>
  <si>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</si>
  <si>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</si>
  <si>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</si>
  <si>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</si>
  <si>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</si>
  <si>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</si>
  <si>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</si>
  <si>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</si>
  <si>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</si>
  <si>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</si>
  <si>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</si>
  <si>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</si>
  <si>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</si>
  <si>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</si>
  <si>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</si>
  <si>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</si>
  <si>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</si>
  <si>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</si>
  <si>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</si>
  <si>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</si>
  <si>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</si>
  <si>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</si>
  <si>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</si>
  <si>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</si>
  <si>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</si>
  <si>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</si>
  <si>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</si>
  <si>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</si>
  <si>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</si>
  <si>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</si>
  <si>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</si>
  <si>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</si>
  <si>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</si>
  <si>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</si>
  <si>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</si>
  <si>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</si>
  <si>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</si>
  <si>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</si>
  <si>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</si>
  <si>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</si>
  <si>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</si>
  <si>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</si>
  <si>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</si>
  <si>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</si>
  <si>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</si>
  <si>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</si>
  <si>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</si>
  <si>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</si>
  <si>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</si>
  <si>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</si>
  <si>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</si>
  <si>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</si>
  <si>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</si>
  <si>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</si>
  <si>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</si>
  <si>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</si>
  <si>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</si>
  <si>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</si>
  <si>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</si>
  <si>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</si>
  <si>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</si>
  <si>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</si>
  <si>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</si>
  <si>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</si>
  <si>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</si>
  <si>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</si>
  <si>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</si>
  <si>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</si>
  <si>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</si>
  <si>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</si>
  <si>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</si>
  <si>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</si>
  <si>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</si>
  <si>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</si>
  <si>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</si>
  <si>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</si>
  <si>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</si>
  <si>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</si>
  <si>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</si>
  <si>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</si>
  <si>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</si>
  <si>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</si>
  <si>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</si>
  <si>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</si>
  <si>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</si>
  <si>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</si>
  <si>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</si>
  <si>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</si>
  <si>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</si>
  <si>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</si>
  <si>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</si>
  <si>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</si>
  <si>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</si>
  <si>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</si>
  <si>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</si>
  <si>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</si>
  <si>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</si>
  <si>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</si>
  <si>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</si>
  <si>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</si>
  <si>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</si>
  <si>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</si>
  <si>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</si>
  <si>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</si>
  <si>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</si>
  <si>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</si>
  <si>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</si>
  <si>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</si>
  <si>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</si>
  <si>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</si>
  <si>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</si>
  <si>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</si>
  <si>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</si>
  <si>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</si>
  <si>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</si>
  <si>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</si>
  <si>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</si>
  <si>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</si>
  <si>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</si>
  <si>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</si>
  <si>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</si>
  <si>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</si>
  <si>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</si>
  <si>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</si>
  <si>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</si>
  <si>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</si>
  <si>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</si>
  <si>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</si>
  <si>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</si>
  <si>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</si>
  <si>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</si>
  <si>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</si>
  <si>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</si>
  <si>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</si>
  <si>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</si>
  <si>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</si>
  <si>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</si>
  <si>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</si>
  <si>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</si>
  <si>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</si>
  <si>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</si>
  <si>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</si>
  <si>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</si>
  <si>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</si>
  <si>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</si>
  <si>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</si>
  <si>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</si>
  <si>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</si>
  <si>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</si>
  <si>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</si>
  <si>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</si>
  <si>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</si>
  <si>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</si>
  <si>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</si>
  <si>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</si>
  <si>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</si>
  <si>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</si>
  <si>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</si>
  <si>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</si>
  <si>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</si>
  <si>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</si>
  <si>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</si>
  <si>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</si>
  <si>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</si>
  <si>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</si>
  <si>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</si>
  <si>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</si>
  <si>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</si>
  <si>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</si>
  <si>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</si>
  <si>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</si>
  <si>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</si>
  <si>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</si>
  <si>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</si>
  <si>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</si>
  <si>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</si>
  <si>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</si>
  <si>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</si>
  <si>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</si>
  <si>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</si>
  <si>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</si>
  <si>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</si>
  <si>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</si>
  <si>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</si>
  <si>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</si>
  <si>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</si>
  <si>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</si>
  <si>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</si>
  <si>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</si>
  <si>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</si>
  <si>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</si>
  <si>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</si>
  <si>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</si>
  <si>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</si>
  <si>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</si>
  <si>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</si>
  <si>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</si>
  <si>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</si>
  <si>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</si>
  <si>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</si>
  <si>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</si>
  <si>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</si>
  <si>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</si>
  <si>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</si>
  <si>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</si>
  <si>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</si>
  <si>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</si>
  <si>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</si>
  <si>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</si>
  <si>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</si>
  <si>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</si>
  <si>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</si>
  <si>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</si>
  <si>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</si>
  <si>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</si>
  <si>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</si>
  <si>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</si>
  <si>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</si>
  <si>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</si>
  <si>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</si>
  <si>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</si>
  <si>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</si>
  <si>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</si>
  <si>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</si>
  <si>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</si>
  <si>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</si>
  <si>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</si>
  <si>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</si>
  <si>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</si>
  <si>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</si>
  <si>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</si>
  <si>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</si>
  <si>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</si>
  <si>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</si>
  <si>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</si>
  <si>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</si>
  <si>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</si>
  <si>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</si>
  <si>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</si>
  <si>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</si>
  <si>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</si>
  <si>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</si>
  <si>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</si>
  <si>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</si>
  <si>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</si>
  <si>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</si>
  <si>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</si>
  <si>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</si>
  <si>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</si>
  <si>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</si>
  <si>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</si>
  <si>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</si>
  <si>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</si>
  <si>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</si>
  <si>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</si>
  <si>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</si>
  <si>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</si>
  <si>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</si>
  <si>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</si>
  <si>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</si>
  <si>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</si>
  <si>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</si>
  <si>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</si>
  <si>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</si>
  <si>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</si>
  <si>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</si>
  <si>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</si>
  <si>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</si>
  <si>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</si>
  <si>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</si>
  <si>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</si>
  <si>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</si>
  <si>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</si>
  <si>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</si>
  <si>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</si>
  <si>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</si>
  <si>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</si>
  <si>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</si>
  <si>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</si>
  <si>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</si>
  <si>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</si>
  <si>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</si>
  <si>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</si>
  <si>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</si>
  <si>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</si>
  <si>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</si>
  <si>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</si>
  <si>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</si>
  <si>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</si>
  <si>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</si>
  <si>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</si>
  <si>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</si>
  <si>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</si>
  <si>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</si>
  <si>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</si>
  <si>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</si>
  <si>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</si>
  <si>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</si>
  <si>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</si>
  <si>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</si>
  <si>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</si>
  <si>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</si>
  <si>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</si>
  <si>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</si>
  <si>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</si>
  <si>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</si>
  <si>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</si>
  <si>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</si>
  <si>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</si>
  <si>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</si>
  <si>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</si>
  <si>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</si>
  <si>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</si>
  <si>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</si>
  <si>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</si>
  <si>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</si>
  <si>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</si>
  <si>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</si>
  <si>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</si>
  <si>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</si>
  <si>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</si>
  <si>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</si>
  <si>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</si>
  <si>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</si>
  <si>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</si>
  <si>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</si>
  <si>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</si>
  <si>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</si>
  <si>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</si>
  <si>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</si>
  <si>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</si>
  <si>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</si>
  <si>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</si>
  <si>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</si>
  <si>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</si>
  <si>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</si>
  <si>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</si>
  <si>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</si>
  <si>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</si>
  <si>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</si>
  <si>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</si>
  <si>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</si>
  <si>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</si>
  <si>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</si>
  <si>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</si>
  <si>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</si>
  <si>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</si>
  <si>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</si>
  <si>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</si>
  <si>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</si>
  <si>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</si>
  <si>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</si>
  <si>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</si>
  <si>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</si>
  <si>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</si>
  <si>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</si>
  <si>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</si>
  <si>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</si>
  <si>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</si>
  <si>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</si>
  <si>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</si>
  <si>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</si>
  <si>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</si>
  <si>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</si>
  <si>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</si>
  <si>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</si>
  <si>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</si>
  <si>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</si>
  <si>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</si>
  <si>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</si>
  <si>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</si>
  <si>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</si>
  <si>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</si>
  <si>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</si>
  <si>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</si>
  <si>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</si>
  <si>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</si>
  <si>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</si>
  <si>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</si>
  <si>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</si>
  <si>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</si>
  <si>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</si>
  <si>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</si>
  <si>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</si>
  <si>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</si>
  <si>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</si>
  <si>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</si>
  <si>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</si>
  <si>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</si>
  <si>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</si>
  <si>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</si>
  <si>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</si>
  <si>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</si>
  <si>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</si>
  <si>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</si>
  <si>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</si>
  <si>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</si>
  <si>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</si>
  <si>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</si>
  <si>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</si>
  <si>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</si>
  <si>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</si>
  <si>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</si>
  <si>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</si>
  <si>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</si>
  <si>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</si>
  <si>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</si>
  <si>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</si>
  <si>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</si>
  <si>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</si>
  <si>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</si>
  <si>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</si>
  <si>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</si>
  <si>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</si>
  <si>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</si>
  <si>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</si>
  <si>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</si>
  <si>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</si>
  <si>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</si>
  <si>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</si>
  <si>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</si>
  <si>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</si>
  <si>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</si>
  <si>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</si>
  <si>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</si>
  <si>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</si>
  <si>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</si>
  <si>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</si>
  <si>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</si>
  <si>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</si>
  <si>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</si>
  <si>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</si>
  <si>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</si>
  <si>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</si>
  <si>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</si>
  <si>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</si>
  <si>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</si>
  <si>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</si>
  <si>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</si>
  <si>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</si>
  <si>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</si>
  <si>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</si>
  <si>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</si>
  <si>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</si>
  <si>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</si>
  <si>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</si>
  <si>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</si>
  <si>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</si>
  <si>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</si>
  <si>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</si>
  <si>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</si>
  <si>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</si>
  <si>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</si>
  <si>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</si>
  <si>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</si>
  <si>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</si>
  <si>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</si>
  <si>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</si>
  <si>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</si>
  <si>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</si>
  <si>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</si>
  <si>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</si>
  <si>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</si>
  <si>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</si>
  <si>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</si>
  <si>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</si>
  <si>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</si>
  <si>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</si>
  <si>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</si>
  <si>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</si>
  <si>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</si>
  <si>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</si>
  <si>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</si>
  <si>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</si>
  <si>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</si>
  <si>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</si>
  <si>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</si>
  <si>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</si>
  <si>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</si>
  <si>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</si>
  <si>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</si>
  <si>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</si>
  <si>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</si>
  <si>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</si>
  <si>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</si>
  <si>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</si>
  <si>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</si>
  <si>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</si>
  <si>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</si>
  <si>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</si>
  <si>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</si>
  <si>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</si>
  <si>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</si>
  <si>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</si>
  <si>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</si>
  <si>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</si>
  <si>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</si>
  <si>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</si>
  <si>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</si>
  <si>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</si>
  <si>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</si>
  <si>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</si>
  <si>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</si>
  <si>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</si>
  <si>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</si>
  <si>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</si>
  <si>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</si>
  <si>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</si>
  <si>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</si>
  <si>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</si>
  <si>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</si>
  <si>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</si>
  <si>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</si>
  <si>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</si>
  <si>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</si>
  <si>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</si>
  <si>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</si>
  <si>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</si>
  <si>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</si>
  <si>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</si>
  <si>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</si>
  <si>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</si>
  <si>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</si>
  <si>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</si>
  <si>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</si>
  <si>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</si>
  <si>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</si>
  <si>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</si>
  <si>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</si>
  <si>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</si>
  <si>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</si>
  <si>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</si>
  <si>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</si>
  <si>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</si>
  <si>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</si>
  <si>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</si>
  <si>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</si>
  <si>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</si>
  <si>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</si>
  <si>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</si>
  <si>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</si>
  <si>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</si>
  <si>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</si>
  <si>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</si>
  <si>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</si>
  <si>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</si>
  <si>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</si>
  <si>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</si>
  <si>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</si>
  <si>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</si>
  <si>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</si>
  <si>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</si>
  <si>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</si>
  <si>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</si>
  <si>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</si>
  <si>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</si>
  <si>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</si>
  <si>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</si>
  <si>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</si>
  <si>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</si>
  <si>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</si>
  <si>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</si>
  <si>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</si>
  <si>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</si>
  <si>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</si>
  <si>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</si>
  <si>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</si>
  <si>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</si>
  <si>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</si>
  <si>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</si>
  <si>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</si>
  <si>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</si>
  <si>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</si>
  <si>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</si>
  <si>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</si>
  <si>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</si>
  <si>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</si>
  <si>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</si>
  <si>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</si>
  <si>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</si>
  <si>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</si>
  <si>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</si>
  <si>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</si>
  <si>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</si>
  <si>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</si>
  <si>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</si>
  <si>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</si>
  <si>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</si>
  <si>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</si>
  <si>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</si>
  <si>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</si>
  <si>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</si>
  <si>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</si>
  <si>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</si>
  <si>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</si>
  <si>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</si>
  <si>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</si>
  <si>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</si>
  <si>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</si>
  <si>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</si>
  <si>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</si>
  <si>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</si>
  <si>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</si>
  <si>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</si>
  <si>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</si>
  <si>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</si>
  <si>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</si>
  <si>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</si>
  <si>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</si>
  <si>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</si>
  <si>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</si>
  <si>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</si>
  <si>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</si>
  <si>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</si>
  <si>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</si>
  <si>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</si>
  <si>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</si>
  <si>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</si>
  <si>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</si>
  <si>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</si>
  <si>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</si>
  <si>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</si>
  <si>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</si>
  <si>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</si>
  <si>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</si>
  <si>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</si>
  <si>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</si>
  <si>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</si>
  <si>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</si>
  <si>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</si>
  <si>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</si>
  <si>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</si>
  <si>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</si>
  <si>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</si>
  <si>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</si>
  <si>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</si>
  <si>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</si>
  <si>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</si>
  <si>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</si>
  <si>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</si>
  <si>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</si>
  <si>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</si>
  <si>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</si>
  <si>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</si>
  <si>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</si>
  <si>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</si>
  <si>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</si>
  <si>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</si>
  <si>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</si>
  <si>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2021-20-10000728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</si>
</sst>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7" zoomScale="60" zoomScaleNormal="60" zoomScaleSheetLayoutView="40" zoomScalePageLayoutView="40" workbookViewId="0">
      <selection activeCell="I23" sqref="I23:M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463</v>
      </c>
      <c r="K20" s="145">
        <v>2817397025</v>
      </c>
      <c r="L20" s="146">
        <v>44197</v>
      </c>
      <c r="M20" s="146">
        <v>44561</v>
      </c>
      <c r="N20" s="129">
        <f>+(M20-L20)/30</f>
        <v>12.133333333333333</v>
      </c>
      <c r="O20" s="132"/>
      <c r="U20" s="128"/>
      <c r="V20" s="107">
        <f ca="1">NOW()</f>
        <v>44194.864020370369</v>
      </c>
      <c r="W20" s="107">
        <f ca="1">NOW()</f>
        <v>44194.864020370369</v>
      </c>
    </row>
    <row r="21" spans="1:23" ht="30" customHeight="1" outlineLevel="1" x14ac:dyDescent="0.25">
      <c r="A21" s="9"/>
      <c r="B21" s="72"/>
      <c r="C21" s="5"/>
      <c r="D21" s="5"/>
      <c r="E21" s="5"/>
      <c r="F21" s="5"/>
      <c r="G21" s="5"/>
      <c r="H21" s="71"/>
      <c r="I21" s="143" t="s">
        <v>459</v>
      </c>
      <c r="J21" s="144" t="s">
        <v>465</v>
      </c>
      <c r="K21" s="145"/>
      <c r="L21" s="146"/>
      <c r="M21" s="146"/>
      <c r="N21" s="129">
        <f t="shared" ref="N21:N35" si="0">+(M21-L21)/30</f>
        <v>0</v>
      </c>
      <c r="O21" s="133"/>
    </row>
    <row r="22" spans="1:23" ht="30" customHeight="1" outlineLevel="1" x14ac:dyDescent="0.25">
      <c r="A22" s="9"/>
      <c r="B22" s="72"/>
      <c r="C22" s="5"/>
      <c r="D22" s="5"/>
      <c r="E22" s="5"/>
      <c r="F22" s="5"/>
      <c r="G22" s="5"/>
      <c r="H22" s="71"/>
      <c r="I22" s="143" t="s">
        <v>459</v>
      </c>
      <c r="J22" s="144" t="s">
        <v>465</v>
      </c>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84521910.75</v>
      </c>
      <c r="F185" s="94"/>
      <c r="G185" s="95"/>
      <c r="H185" s="90"/>
      <c r="I185" s="92" t="s">
        <v>2632</v>
      </c>
      <c r="J185" s="178">
        <f>M179</f>
        <v>0.02</v>
      </c>
      <c r="K185" s="224" t="s">
        <v>2633</v>
      </c>
      <c r="L185" s="224"/>
      <c r="M185" s="96">
        <f>+J185*K20</f>
        <v>56347940.5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463</v>
      </c>
      <c r="K20" s="145">
        <v>2817397025</v>
      </c>
      <c r="L20" s="146">
        <v>44197</v>
      </c>
      <c r="M20" s="146">
        <v>44561</v>
      </c>
      <c r="N20" s="129">
        <f>+(M20-L20)/30</f>
        <v>12.133333333333333</v>
      </c>
      <c r="O20" s="132"/>
      <c r="U20" s="128"/>
      <c r="V20" s="107">
        <f ca="1">NOW()</f>
        <v>44194.864020370369</v>
      </c>
      <c r="W20" s="107">
        <f ca="1">NOW()</f>
        <v>44194.864020370369</v>
      </c>
    </row>
    <row r="21" spans="1:23" ht="30" customHeight="1" outlineLevel="1" x14ac:dyDescent="0.25">
      <c r="A21" s="9"/>
      <c r="B21" s="72"/>
      <c r="C21" s="5"/>
      <c r="D21" s="5"/>
      <c r="E21" s="5"/>
      <c r="F21" s="5"/>
      <c r="G21" s="5"/>
      <c r="H21" s="164"/>
      <c r="I21" s="143" t="s">
        <v>459</v>
      </c>
      <c r="J21" s="144" t="s">
        <v>465</v>
      </c>
      <c r="K21" s="145"/>
      <c r="L21" s="146"/>
      <c r="M21" s="146"/>
      <c r="N21" s="129">
        <f t="shared" ref="N21:N35" si="0">+(M21-L21)/30</f>
        <v>0</v>
      </c>
      <c r="O21" s="133"/>
    </row>
    <row r="22" spans="1:23" ht="30" customHeight="1" outlineLevel="1" x14ac:dyDescent="0.25">
      <c r="A22" s="9"/>
      <c r="B22" s="72"/>
      <c r="C22" s="5"/>
      <c r="D22" s="5"/>
      <c r="E22" s="5"/>
      <c r="F22" s="5"/>
      <c r="G22" s="5"/>
      <c r="H22" s="164"/>
      <c r="I22" s="143" t="s">
        <v>459</v>
      </c>
      <c r="J22" s="144" t="s">
        <v>465</v>
      </c>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84521910.75</v>
      </c>
      <c r="F185" s="94"/>
      <c r="G185" s="95"/>
      <c r="H185" s="90"/>
      <c r="I185" s="92" t="s">
        <v>2632</v>
      </c>
      <c r="J185" s="178">
        <f>M179</f>
        <v>0.02</v>
      </c>
      <c r="K185" s="224" t="s">
        <v>2633</v>
      </c>
      <c r="L185" s="224"/>
      <c r="M185" s="96">
        <f>+J185*K20</f>
        <v>56347940.5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44194.864020370369</v>
      </c>
      <c r="W20" s="107">
        <f ca="1">NOW()</f>
        <v>44194.864020370369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44194.864020370369</v>
      </c>
      <c r="W20" s="107">
        <f ca="1">NOW()</f>
        <v>44194.864020370369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44194.864020370369</v>
      </c>
      <c r="W20" s="107">
        <f ca="1">NOW()</f>
        <v>44194.864020370369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44194.864020370369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44194.864020370369</v>
      </c>
      <c r="W20" s="107">
        <f ca="1">NOW()</f>
        <v>44194.864020370369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2020-12-30T01:42:46Z</cp:lastPrinted>
  <dcterms:created xsi:type="dcterms:W3CDTF">2020-10-14T21:57:42Z</dcterms:created>
  <dcterms:modified xsi:type="dcterms:W3CDTF">2020-12-30T01:44:21Z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