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<sst xmlns="http://schemas.openxmlformats.org/spreadsheetml/2006/main" count="4820" uniqueCount="2812">
  <si>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</si>
  <si>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</si>
  <si>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</si>
  <si>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</si>
  <si>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</si>
  <si>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</si>
  <si>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</si>
  <si>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</si>
  <si>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</si>
  <si>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</si>
  <si>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</si>
  <si>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</si>
  <si>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</si>
  <si>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</si>
  <si>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</si>
  <si>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</si>
  <si>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</si>
  <si>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</si>
  <si>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</si>
  <si>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</si>
  <si>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</si>
  <si>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</si>
  <si>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</si>
  <si>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</si>
  <si>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</si>
  <si>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</si>
  <si>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</si>
  <si>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</si>
  <si>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</si>
  <si>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</si>
  <si>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</si>
  <si>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</si>
  <si>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</si>
  <si>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</si>
  <si>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</si>
  <si>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</si>
  <si>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</si>
  <si>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</si>
  <si>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</si>
  <si>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</si>
  <si>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</si>
  <si>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</si>
  <si>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</si>
  <si>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</si>
  <si>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</si>
  <si>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</si>
  <si>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</si>
  <si>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</si>
  <si>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</si>
  <si>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</si>
  <si>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</si>
  <si>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</si>
  <si>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</si>
  <si>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</si>
  <si>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</si>
  <si>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</si>
  <si>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</si>
  <si>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</si>
  <si>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</si>
  <si>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</si>
  <si>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</si>
  <si>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</si>
  <si>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</si>
  <si>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</si>
  <si>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</si>
  <si>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</si>
  <si>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</si>
  <si>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</si>
  <si>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</si>
  <si>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</si>
  <si>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</si>
  <si>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</si>
  <si>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</si>
  <si>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</si>
  <si>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</si>
  <si>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</si>
  <si>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</si>
  <si>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</si>
  <si>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</si>
  <si>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</si>
  <si>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</si>
  <si>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</si>
  <si>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</si>
  <si>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</si>
  <si>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</si>
  <si>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</si>
  <si>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</si>
  <si>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</si>
  <si>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</si>
  <si>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</si>
  <si>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</si>
  <si>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</si>
  <si>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</si>
  <si>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</si>
  <si>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</si>
  <si>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</si>
  <si>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</si>
  <si>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</si>
  <si>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</si>
  <si>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</si>
  <si>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</si>
  <si>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</si>
  <si>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</si>
  <si>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</si>
  <si>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</si>
  <si>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</si>
  <si>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</si>
  <si>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</si>
  <si>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</si>
  <si>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</si>
  <si>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</si>
  <si>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</si>
  <si>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</si>
  <si>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</si>
  <si>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</si>
  <si>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</si>
  <si>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</si>
  <si>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</si>
  <si>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</si>
  <si>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</si>
  <si>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</si>
  <si>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</si>
  <si>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</si>
  <si>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</si>
  <si>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</si>
  <si>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</si>
  <si>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</si>
  <si>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</si>
  <si>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</si>
  <si>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</si>
  <si>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</si>
  <si>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</si>
  <si>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</si>
  <si>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</si>
  <si>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</si>
  <si>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</si>
  <si>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</si>
  <si>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</si>
  <si>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</si>
  <si>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</si>
  <si>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</si>
  <si>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</si>
  <si>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</si>
  <si>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</si>
  <si>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</si>
  <si>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</si>
  <si>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</si>
  <si>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</si>
  <si>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</si>
  <si>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</si>
  <si>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</si>
  <si>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</si>
  <si>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</si>
  <si>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</si>
  <si>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</si>
  <si>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</si>
  <si>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</si>
  <si>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</si>
  <si>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</si>
  <si>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</si>
  <si>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</si>
  <si>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</si>
  <si>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</si>
  <si>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</si>
  <si>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</si>
  <si>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</si>
  <si>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</si>
  <si>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</si>
  <si>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</si>
  <si>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</si>
  <si>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</si>
  <si>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</si>
  <si>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</si>
  <si>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</si>
  <si>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</si>
  <si>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</si>
  <si>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</si>
  <si>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</si>
  <si>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</si>
  <si>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</si>
  <si>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</si>
  <si>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</si>
  <si>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</si>
  <si>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</si>
  <si>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</si>
  <si>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</si>
  <si>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</si>
  <si>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</si>
  <si>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</si>
  <si>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</si>
  <si>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</si>
  <si>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</si>
  <si>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</si>
  <si>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</si>
  <si>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</si>
  <si>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</si>
  <si>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</si>
  <si>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</si>
  <si>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</si>
  <si>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</si>
  <si>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</si>
  <si>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</si>
  <si>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</si>
  <si>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</si>
  <si>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</si>
  <si>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</si>
  <si>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</si>
  <si>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</si>
  <si>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</si>
  <si>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</si>
  <si>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</si>
  <si>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</si>
  <si>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</si>
  <si>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</si>
  <si>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</si>
  <si>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</si>
  <si>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</si>
  <si>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</si>
  <si>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</si>
  <si>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</si>
  <si>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</si>
  <si>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</si>
  <si>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</si>
  <si>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</si>
  <si>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</si>
  <si>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</si>
  <si>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</si>
  <si>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</si>
  <si>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</si>
  <si>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</si>
  <si>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</si>
  <si>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</si>
  <si>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</si>
  <si>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</si>
  <si>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</si>
  <si>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</si>
  <si>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</si>
  <si>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</si>
  <si>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</si>
  <si>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</si>
  <si>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</si>
  <si>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</si>
  <si>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</si>
  <si>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</si>
  <si>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</si>
  <si>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</si>
  <si>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</si>
  <si>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</si>
  <si>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</si>
  <si>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</si>
  <si>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</si>
  <si>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</si>
  <si>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</si>
  <si>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</si>
  <si>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</si>
  <si>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</si>
  <si>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</si>
  <si>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</si>
  <si>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</si>
  <si>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</si>
  <si>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</si>
  <si>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</si>
  <si>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</si>
  <si>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</si>
  <si>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</si>
  <si>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</si>
  <si>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</si>
  <si>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</si>
  <si>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</si>
  <si>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</si>
  <si>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</si>
  <si>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</si>
  <si>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</si>
  <si>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</si>
  <si>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</si>
  <si>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</si>
  <si>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</si>
  <si>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</si>
  <si>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</si>
  <si>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</si>
  <si>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</si>
  <si>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</si>
  <si>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</si>
  <si>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</si>
  <si>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</si>
  <si>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</si>
  <si>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</si>
  <si>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</si>
  <si>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</si>
  <si>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</si>
  <si>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</si>
  <si>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</si>
  <si>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</si>
  <si>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</si>
  <si>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</si>
  <si>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</si>
  <si>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</si>
  <si>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</si>
  <si>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</si>
  <si>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</si>
  <si>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</si>
  <si>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</si>
  <si>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</si>
  <si>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</si>
  <si>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</si>
  <si>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</si>
  <si>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</si>
  <si>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</si>
  <si>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</si>
  <si>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</si>
  <si>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</si>
  <si>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</si>
  <si>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</si>
  <si>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</si>
  <si>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</si>
  <si>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</si>
  <si>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</si>
  <si>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</si>
  <si>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</si>
  <si>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</si>
  <si>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</si>
  <si>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</si>
  <si>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</si>
  <si>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</si>
  <si>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</si>
  <si>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</si>
  <si>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</si>
  <si>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</si>
  <si>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</si>
  <si>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</si>
  <si>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</si>
  <si>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</si>
  <si>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</si>
  <si>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</si>
  <si>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</si>
  <si>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</si>
  <si>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</si>
  <si>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</si>
  <si>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</si>
  <si>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</si>
  <si>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</si>
  <si>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</si>
  <si>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</si>
  <si>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</si>
  <si>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</si>
  <si>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</si>
  <si>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</si>
  <si>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</si>
  <si>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</si>
  <si>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</si>
  <si>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</si>
  <si>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</si>
  <si>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</si>
  <si>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</si>
  <si>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</si>
  <si>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</si>
  <si>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</si>
  <si>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</si>
  <si>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</si>
  <si>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</si>
  <si>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</si>
  <si>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</si>
  <si>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</si>
  <si>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</si>
  <si>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</si>
  <si>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</si>
  <si>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</si>
  <si>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</si>
  <si>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</si>
  <si>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</si>
  <si>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</si>
  <si>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</si>
  <si>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</si>
  <si>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</si>
  <si>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</si>
  <si>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</si>
  <si>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</si>
  <si>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</si>
  <si>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</si>
  <si>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</si>
  <si>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</si>
  <si>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</si>
  <si>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</si>
  <si>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</si>
  <si>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</si>
  <si>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</si>
  <si>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</si>
  <si>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</si>
  <si>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</si>
  <si>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</si>
  <si>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</si>
  <si>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</si>
  <si>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</si>
  <si>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</si>
  <si>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</si>
  <si>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</si>
  <si>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</si>
  <si>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</si>
  <si>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</si>
  <si>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</si>
  <si>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</si>
  <si>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</si>
  <si>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</si>
  <si>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</si>
  <si>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</si>
  <si>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</si>
  <si>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</si>
  <si>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</si>
  <si>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</si>
  <si>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</si>
  <si>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</si>
  <si>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</si>
  <si>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</si>
  <si>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</si>
  <si>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</si>
  <si>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</si>
  <si>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</si>
  <si>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</si>
  <si>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</si>
  <si>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</si>
  <si>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</si>
  <si>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</si>
  <si>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</si>
  <si>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</si>
  <si>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</si>
  <si>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</si>
  <si>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</si>
  <si>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</si>
  <si>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</si>
  <si>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</si>
  <si>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</si>
  <si>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</si>
  <si>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</si>
  <si>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</si>
  <si>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</si>
  <si>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</si>
  <si>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</si>
  <si>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</si>
  <si>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</si>
  <si>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</si>
  <si>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</si>
  <si>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</si>
  <si>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</si>
  <si>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</si>
  <si>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</si>
  <si>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</si>
  <si>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</si>
  <si>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</si>
  <si>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</si>
  <si>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</si>
  <si>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</si>
  <si>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</si>
  <si>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</si>
  <si>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</si>
  <si>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</si>
  <si>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</si>
  <si>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</si>
  <si>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</si>
  <si>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</si>
  <si>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</si>
  <si>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</si>
  <si>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</si>
  <si>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</si>
  <si>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</si>
  <si>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</si>
  <si>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</si>
  <si>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</si>
  <si>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</si>
  <si>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</si>
  <si>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</si>
  <si>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</si>
  <si>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</si>
  <si>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</si>
  <si>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</si>
  <si>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</si>
  <si>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</si>
  <si>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</si>
  <si>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</si>
  <si>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</si>
  <si>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</si>
  <si>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</si>
  <si>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</si>
  <si>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</si>
  <si>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</si>
  <si>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</si>
  <si>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</si>
  <si>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</si>
  <si>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</si>
  <si>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</si>
  <si>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</si>
  <si>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</si>
  <si>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</si>
  <si>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</si>
  <si>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</si>
  <si>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</si>
  <si>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</si>
  <si>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</si>
  <si>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</si>
  <si>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</si>
  <si>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</si>
  <si>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</si>
  <si>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</si>
  <si>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</si>
  <si>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</si>
  <si>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</si>
  <si>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</si>
  <si>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</si>
  <si>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</si>
  <si>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</si>
  <si>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</si>
  <si>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</si>
  <si>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</si>
  <si>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</si>
  <si>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</si>
  <si>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</si>
  <si>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</si>
  <si>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</si>
  <si>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</si>
  <si>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</si>
  <si>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</si>
  <si>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</si>
  <si>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</si>
  <si>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</si>
  <si>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</si>
  <si>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</si>
  <si>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</si>
  <si>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</si>
  <si>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</si>
  <si>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</si>
  <si>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</si>
  <si>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</si>
  <si>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</si>
  <si>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</si>
  <si>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</si>
  <si>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</si>
  <si>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</si>
  <si>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</si>
  <si>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</si>
  <si>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</si>
  <si>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</si>
  <si>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</si>
  <si>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</si>
  <si>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</si>
  <si>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</si>
  <si>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</si>
  <si>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</si>
  <si>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</si>
  <si>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</si>
  <si>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</si>
  <si>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</si>
  <si>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</si>
  <si>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</si>
  <si>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</si>
  <si>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</si>
  <si>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</si>
  <si>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</si>
  <si>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</si>
  <si>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</si>
  <si>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</si>
  <si>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</si>
  <si>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</si>
  <si>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</si>
  <si>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</si>
  <si>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</si>
  <si>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</si>
  <si>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</si>
  <si>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</si>
  <si>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</si>
  <si>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</si>
  <si>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</si>
  <si>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</si>
  <si>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</si>
  <si>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</si>
  <si>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</si>
  <si>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</si>
  <si>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</si>
  <si>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</si>
  <si>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</si>
  <si>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</si>
  <si>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</si>
  <si>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</si>
  <si>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</si>
  <si>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</si>
  <si>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</si>
  <si>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</si>
  <si>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</si>
  <si>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</si>
  <si>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</si>
  <si>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</si>
  <si>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</si>
  <si>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</si>
  <si>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</si>
  <si>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</si>
  <si>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</si>
  <si>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</si>
  <si>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</si>
  <si>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</si>
  <si>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</si>
  <si>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</si>
  <si>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</si>
  <si>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</si>
  <si>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</si>
  <si>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</si>
  <si>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</si>
  <si>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</si>
  <si>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</si>
  <si>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</si>
  <si>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</si>
  <si>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</si>
  <si>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</si>
  <si>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</si>
  <si>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</si>
  <si>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</si>
  <si>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</si>
  <si>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</si>
  <si>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</si>
  <si>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</si>
  <si>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</si>
  <si>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</si>
  <si>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</si>
  <si>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</si>
  <si>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</si>
  <si>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</si>
  <si>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</si>
  <si>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</si>
  <si>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</si>
  <si>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</si>
  <si>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</si>
  <si>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</si>
  <si>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</si>
  <si>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</si>
  <si>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</si>
  <si>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</si>
  <si>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</si>
  <si>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</si>
  <si>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</si>
  <si>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</si>
  <si>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</si>
  <si>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</si>
  <si>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</si>
  <si>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</si>
  <si>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</si>
  <si>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</si>
  <si>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</si>
  <si>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</si>
  <si>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</si>
  <si>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</si>
  <si>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</si>
  <si>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</si>
  <si>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</si>
  <si>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</si>
  <si>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</si>
  <si>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</si>
  <si>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</si>
  <si>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</si>
  <si>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</si>
  <si>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</si>
  <si>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</si>
  <si>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</si>
  <si>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</si>
  <si>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</si>
  <si>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</si>
  <si>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</si>
  <si>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</si>
  <si>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</si>
  <si>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</si>
  <si>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</si>
  <si>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</si>
  <si>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</si>
  <si>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</si>
  <si>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</si>
  <si>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</si>
  <si>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</si>
  <si>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</si>
  <si>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</si>
  <si>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</si>
  <si>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</si>
  <si>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</si>
  <si>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</si>
  <si>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</si>
  <si>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</si>
  <si>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</si>
  <si>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</si>
  <si>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</si>
  <si>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</si>
  <si>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</si>
  <si>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</si>
  <si>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</si>
  <si>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</si>
  <si>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</si>
  <si>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</si>
  <si>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</si>
  <si>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</si>
  <si>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</si>
  <si>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</si>
  <si>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</si>
  <si>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</si>
  <si>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</si>
  <si>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</si>
  <si>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</si>
  <si>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</si>
  <si>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</si>
  <si>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</si>
  <si>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</si>
  <si>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</si>
  <si>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</si>
  <si>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</si>
  <si>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</si>
  <si>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</si>
  <si>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</si>
  <si>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</si>
  <si>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</si>
  <si>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</si>
  <si>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</si>
  <si>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</si>
  <si>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</si>
  <si>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</si>
  <si>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</si>
  <si>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</si>
  <si>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</si>
  <si>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</si>
  <si>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</si>
  <si>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</si>
  <si>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</si>
  <si>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</si>
  <si>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</si>
  <si>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</si>
  <si>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</si>
  <si>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</si>
  <si>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</si>
  <si>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</si>
  <si>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</si>
  <si>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</si>
  <si>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</si>
  <si>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</si>
  <si>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</si>
  <si>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</si>
  <si>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</si>
  <si>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</si>
  <si>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</si>
  <si>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</si>
  <si>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</si>
  <si>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</si>
  <si>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</si>
  <si>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</si>
  <si>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</si>
  <si>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</si>
  <si>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</si>
  <si>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</si>
  <si>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</si>
  <si>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</si>
  <si>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</si>
  <si>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</si>
  <si>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</si>
  <si>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</si>
  <si>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</si>
  <si>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</si>
  <si>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</si>
  <si>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</si>
  <si>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</si>
  <si>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</si>
  <si>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</si>
  <si>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</si>
  <si>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</si>
  <si>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</si>
  <si>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</si>
  <si>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</si>
  <si>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</si>
  <si>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</si>
  <si>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</si>
  <si>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</si>
  <si>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</si>
  <si>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</si>
  <si>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</si>
  <si>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</si>
  <si>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</si>
  <si>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</si>
  <si>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</si>
  <si>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</si>
  <si>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</si>
  <si>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</si>
  <si>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</si>
  <si>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</si>
  <si>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</si>
  <si>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</si>
  <si>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</si>
  <si>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</si>
  <si>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</si>
  <si>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</si>
  <si>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</si>
  <si>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</si>
  <si>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</si>
  <si>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</si>
  <si>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</si>
  <si>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</si>
  <si>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</si>
  <si>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</si>
  <si>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</si>
  <si>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</si>
  <si>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</si>
  <si>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</si>
  <si>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</si>
  <si>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</si>
  <si>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</si>
  <si>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</si>
  <si>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</si>
  <si>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</si>
  <si>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</si>
  <si>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</si>
  <si>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</si>
  <si>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</si>
  <si>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</si>
  <si>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</si>
  <si>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</si>
  <si>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</si>
  <si>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</si>
  <si>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</si>
  <si>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</si>
  <si>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</si>
  <si>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</si>
  <si>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</si>
  <si>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</si>
  <si>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</si>
  <si>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</si>
  <si>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</si>
  <si>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</si>
  <si>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</si>
  <si>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</si>
  <si>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</si>
  <si>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</si>
  <si>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</si>
  <si>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</si>
  <si>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</si>
  <si>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</si>
  <si>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</si>
  <si>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</si>
  <si>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</si>
  <si>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</si>
  <si>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</si>
  <si>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</si>
  <si>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</si>
  <si>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</si>
  <si>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</si>
  <si>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</si>
  <si>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</si>
  <si>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</si>
  <si>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</si>
  <si>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</si>
  <si>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</si>
  <si>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</si>
  <si>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</si>
  <si>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</si>
  <si>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</si>
  <si>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</si>
  <si>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</si>
  <si>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</si>
  <si>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</si>
  <si>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</si>
  <si>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</si>
  <si>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</si>
  <si>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</si>
  <si>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</si>
  <si>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</si>
  <si>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</si>
  <si>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</si>
  <si>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</si>
  <si>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</si>
  <si>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</si>
  <si>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</si>
  <si>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</si>
  <si>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</si>
  <si>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</si>
  <si>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</si>
  <si>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</si>
  <si>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</si>
  <si>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</si>
  <si>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</si>
  <si>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</si>
  <si>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</si>
  <si>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</si>
  <si>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</si>
  <si>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</si>
  <si>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</si>
  <si>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</si>
  <si>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</si>
  <si>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</si>
  <si>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</si>
  <si>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</si>
  <si>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</si>
  <si>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</si>
  <si>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</si>
  <si>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</si>
  <si>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</si>
  <si>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</si>
  <si>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</si>
  <si>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</si>
  <si>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</si>
  <si>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</si>
  <si>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</si>
  <si>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</si>
  <si>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</si>
  <si>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</si>
  <si>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</si>
  <si>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</si>
  <si>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</si>
  <si>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</si>
  <si>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</si>
  <si>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</si>
  <si>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</si>
  <si>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</si>
  <si>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</si>
  <si>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</si>
  <si>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</si>
  <si>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</si>
  <si>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</si>
  <si>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</si>
  <si>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</si>
  <si>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</si>
  <si>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</si>
  <si>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</si>
  <si>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</si>
  <si>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</si>
  <si>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</si>
  <si>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</si>
  <si>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</si>
  <si>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</si>
  <si>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</si>
  <si>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</si>
  <si>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</si>
  <si>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</si>
  <si>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</si>
  <si>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</si>
  <si>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</si>
  <si>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</si>
  <si>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</si>
  <si>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</si>
  <si>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</si>
  <si>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</si>
  <si>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</si>
  <si>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</si>
  <si>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</si>
  <si>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</si>
  <si>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</si>
  <si>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</si>
  <si>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</si>
  <si>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</si>
  <si>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</si>
  <si>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</si>
  <si>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</si>
  <si>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</si>
  <si>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</si>
  <si>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</si>
  <si>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</si>
  <si>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</si>
  <si>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</si>
  <si>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</si>
  <si>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</si>
  <si>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</si>
  <si>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</si>
  <si>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</si>
  <si>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</si>
  <si>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</si>
  <si>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</si>
  <si>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</si>
  <si>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</si>
  <si>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</si>
  <si>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</si>
  <si>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</si>
  <si>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</si>
  <si>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</si>
  <si>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</si>
  <si>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</si>
  <si>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</si>
  <si>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</si>
  <si>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</si>
  <si>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</si>
  <si>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</si>
  <si>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</si>
  <si>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</si>
  <si>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</si>
  <si>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</si>
  <si>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</si>
  <si>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</si>
  <si>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</si>
  <si>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</si>
  <si>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</si>
  <si>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</si>
  <si>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</si>
  <si>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</si>
  <si>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</si>
  <si>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</si>
  <si>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</si>
  <si>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</si>
  <si>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</si>
  <si>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</si>
  <si>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</si>
  <si>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</si>
  <si>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</si>
  <si>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</si>
  <si>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</si>
  <si>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</si>
  <si>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</si>
  <si>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</si>
  <si>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</si>
  <si>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</si>
  <si>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</si>
  <si>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</si>
  <si>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</si>
  <si>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</si>
  <si>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</si>
  <si>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</si>
  <si>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</si>
  <si>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</si>
  <si>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</si>
  <si>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</si>
  <si>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</si>
  <si>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</si>
  <si>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</si>
  <si>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</si>
  <si>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</si>
  <si>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</si>
  <si>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</si>
  <si>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</si>
  <si>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</si>
  <si>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</si>
  <si>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</si>
  <si>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</si>
  <si>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</si>
  <si>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</si>
  <si>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</si>
  <si>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</si>
  <si>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</si>
  <si>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</si>
  <si>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</si>
  <si>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</si>
  <si>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</si>
  <si>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</si>
  <si>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</si>
  <si>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</si>
  <si>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</si>
  <si>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</si>
  <si>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</si>
  <si>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</si>
  <si>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</si>
  <si>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</si>
  <si>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</si>
  <si>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</si>
  <si>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</si>
  <si>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</si>
  <si>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</si>
  <si>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</si>
  <si>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</si>
  <si>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</si>
  <si>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</si>
  <si>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</si>
  <si>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</si>
  <si>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</si>
  <si>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</si>
  <si>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</si>
  <si>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</si>
  <si>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</si>
  <si>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</si>
  <si>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</si>
  <si>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</si>
  <si>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</si>
  <si>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</si>
  <si>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</si>
  <si>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</si>
  <si>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</si>
  <si>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</si>
  <si>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</si>
  <si>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</si>
  <si>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</si>
  <si>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</si>
  <si>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</si>
  <si>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</si>
  <si>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</si>
  <si>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</si>
  <si>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</si>
  <si>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</si>
  <si>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</si>
  <si>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</si>
  <si>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</si>
  <si>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</si>
  <si>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</si>
  <si>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</si>
  <si>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</si>
  <si>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</si>
  <si>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</si>
  <si>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</si>
  <si>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</si>
  <si>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</si>
  <si>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</si>
  <si>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</si>
  <si>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</si>
  <si>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</si>
  <si>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</si>
  <si>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</si>
  <si>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</si>
  <si>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</si>
  <si>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</si>
  <si>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</si>
  <si>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</si>
  <si>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</si>
  <si>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</si>
  <si>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</si>
  <si>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</si>
  <si>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</si>
  <si>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</si>
  <si>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</si>
  <si>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</si>
  <si>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</si>
  <si>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</si>
  <si>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</si>
  <si>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</si>
  <si>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</si>
  <si>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</si>
  <si>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</si>
  <si>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</si>
  <si>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</si>
  <si>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</si>
  <si>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</si>
  <si>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</si>
  <si>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</si>
  <si>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</si>
  <si>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</si>
  <si>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</si>
  <si>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</si>
  <si>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</si>
  <si>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</si>
  <si>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</si>
  <si>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</si>
  <si>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</si>
  <si>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</si>
  <si>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</si>
  <si>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</si>
  <si>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</si>
  <si>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</si>
  <si>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</si>
  <si>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</si>
  <si>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</si>
  <si>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</si>
  <si>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</si>
  <si>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</si>
  <si>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</si>
  <si>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</si>
  <si>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</si>
  <si>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</si>
  <si>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</si>
  <si>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</si>
  <si>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</si>
  <si>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</si>
  <si>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</si>
  <si>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</si>
  <si>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</si>
  <si>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</si>
  <si>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</si>
  <si>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</si>
  <si>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</si>
  <si>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</si>
  <si>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</si>
  <si>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</si>
  <si>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</si>
  <si>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</si>
  <si>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</si>
  <si>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</si>
  <si>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</si>
  <si>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</si>
  <si>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</si>
  <si>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</si>
  <si>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</si>
  <si>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</si>
  <si>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</si>
  <si>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</si>
  <si>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</si>
  <si>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</si>
  <si>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</si>
  <si>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</si>
  <si>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</si>
  <si>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</si>
  <si>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</si>
  <si>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</si>
  <si>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</si>
  <si>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</si>
  <si>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</si>
  <si>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</si>
  <si>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</si>
  <si>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</si>
  <si>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</si>
  <si>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</si>
  <si>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</si>
  <si>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</si>
  <si>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</si>
  <si>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</si>
  <si>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</si>
  <si>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</si>
  <si>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</si>
  <si>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</si>
  <si>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</si>
  <si>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</si>
  <si>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</si>
  <si>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</si>
  <si>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</si>
  <si>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</si>
  <si>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</si>
  <si>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</si>
  <si>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</si>
  <si>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</si>
  <si>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</si>
  <si>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</si>
  <si>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</si>
  <si>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</si>
  <si>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</si>
  <si>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</si>
  <si>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</si>
  <si>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</si>
  <si>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</si>
  <si>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</si>
  <si>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</si>
  <si>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</si>
  <si>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</si>
  <si>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</si>
  <si>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</si>
  <si>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</si>
  <si>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</si>
  <si>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</si>
  <si>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</si>
  <si>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</si>
  <si>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</si>
  <si>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</si>
  <si>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</si>
  <si>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</si>
  <si>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</si>
  <si>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</si>
  <si>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</si>
  <si>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</si>
  <si>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</si>
  <si>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</si>
  <si>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</si>
  <si>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</si>
  <si>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</si>
  <si>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</si>
  <si>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</si>
  <si>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</si>
  <si>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</si>
  <si>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</si>
  <si>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</si>
  <si>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</si>
  <si>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</si>
  <si>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</si>
  <si>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</si>
  <si>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</si>
  <si>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</si>
  <si>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</si>
  <si>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</si>
  <si>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</si>
  <si>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</si>
  <si>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</si>
  <si>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</si>
  <si>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</si>
  <si>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</si>
  <si>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</si>
  <si>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</si>
  <si>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</si>
  <si>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</si>
  <si>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</si>
  <si>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</si>
  <si>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</si>
  <si>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</si>
  <si>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</si>
  <si>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</si>
  <si>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</si>
  <si>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</si>
  <si>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</si>
  <si>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</si>
  <si>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</si>
  <si>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</si>
  <si>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</si>
  <si>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</si>
  <si>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</si>
  <si>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</si>
  <si>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</si>
  <si>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</si>
  <si>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</si>
  <si>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</si>
  <si>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</si>
  <si>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</si>
  <si>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</si>
  <si>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</si>
  <si>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</si>
  <si>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</si>
  <si>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</si>
  <si>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</si>
  <si>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</si>
  <si>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</si>
  <si>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</si>
  <si>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</si>
  <si>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</si>
  <si>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</si>
  <si>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</si>
  <si>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</si>
  <si>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</si>
  <si>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</si>
  <si>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</si>
  <si>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</si>
  <si>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</si>
  <si>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</si>
  <si>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</si>
  <si>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</si>
  <si>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</si>
  <si>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</si>
  <si>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</si>
  <si>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</si>
  <si>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</si>
  <si>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</si>
  <si>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</si>
  <si>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</si>
  <si>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</si>
  <si>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</si>
  <si>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</si>
  <si>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</si>
  <si>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</si>
  <si>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</si>
  <si>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</si>
  <si>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</si>
  <si>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</si>
  <si>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</si>
  <si>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</si>
  <si>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</si>
  <si>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</si>
  <si>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</si>
  <si>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</si>
  <si>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</si>
  <si>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</si>
  <si>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</si>
  <si>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</si>
  <si>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</si>
  <si>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</si>
  <si>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</si>
  <si>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</si>
  <si>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</si>
  <si>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</si>
  <si>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</si>
  <si>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</si>
  <si>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</si>
  <si>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</si>
  <si>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</si>
  <si>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</si>
  <si>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</si>
  <si>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</si>
  <si>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</si>
  <si>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</si>
  <si>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</si>
  <si>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</si>
  <si>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</si>
  <si>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</si>
  <si>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</si>
  <si>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</si>
  <si>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</si>
  <si>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</si>
  <si>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</si>
  <si>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</si>
  <si>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</si>
  <si>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</si>
  <si>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</si>
  <si>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</si>
  <si>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</si>
  <si>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</si>
  <si>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</si>
  <si>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</si>
  <si>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</si>
  <si>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</si>
  <si>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</si>
  <si>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</si>
  <si>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</si>
  <si>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</si>
  <si>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</si>
  <si>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</si>
  <si>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</si>
  <si>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</si>
  <si>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</si>
  <si>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</si>
  <si>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</si>
  <si>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</si>
  <si>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</si>
  <si>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</si>
  <si>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</si>
  <si>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</si>
  <si>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</si>
  <si>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</si>
  <si>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</si>
  <si>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</si>
  <si>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</si>
  <si>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</si>
  <si>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</si>
  <si>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</si>
  <si>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</si>
  <si>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</si>
  <si>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</si>
  <si>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</si>
  <si>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</si>
  <si>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</si>
  <si>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</si>
  <si>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</si>
  <si>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</si>
  <si>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</si>
  <si>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</si>
  <si>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</si>
  <si>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</si>
  <si>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</si>
  <si>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</si>
  <si>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</si>
  <si>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</si>
  <si>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</si>
  <si>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</si>
  <si>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</si>
  <si>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</si>
  <si>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</si>
  <si>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</si>
  <si>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</si>
  <si>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</si>
  <si>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</si>
  <si>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</si>
  <si>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</si>
  <si>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</si>
  <si>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</si>
  <si>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</si>
  <si>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</si>
  <si>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</si>
  <si>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</si>
  <si>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</si>
  <si>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</si>
  <si>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</si>
  <si>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</si>
  <si>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</si>
  <si>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</si>
  <si>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</si>
  <si>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</si>
  <si>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</si>
  <si>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</si>
  <si>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</si>
  <si>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</si>
  <si>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</si>
  <si>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</si>
  <si>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</si>
  <si>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</si>
  <si>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</si>
  <si>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</si>
  <si>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</si>
  <si>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</si>
  <si>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</si>
  <si>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</si>
  <si>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</si>
  <si>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</si>
  <si>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</si>
  <si>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</si>
  <si>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</si>
  <si>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</si>
  <si>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</si>
  <si>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</si>
  <si>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</si>
  <si>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</si>
  <si>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</si>
  <si>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</si>
  <si>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</si>
  <si>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</si>
  <si>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</si>
  <si>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</si>
  <si>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</si>
  <si>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</si>
  <si>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</si>
  <si>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</si>
  <si>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</si>
  <si>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</si>
  <si>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</si>
  <si>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</si>
  <si>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</si>
  <si>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</si>
  <si>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</si>
  <si>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</si>
  <si>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</si>
  <si>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</si>
  <si>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</si>
  <si>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</si>
  <si>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</si>
  <si>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</si>
  <si>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</si>
  <si>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</si>
  <si>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</si>
  <si>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</si>
  <si>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</si>
  <si>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</si>
  <si>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</si>
  <si>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</si>
  <si>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</si>
  <si>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</si>
  <si>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</si>
  <si>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</si>
  <si>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</si>
  <si>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</si>
  <si>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</si>
  <si>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</si>
  <si>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</si>
  <si>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</si>
  <si>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</si>
  <si>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</si>
  <si>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</si>
  <si>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</si>
  <si>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</si>
  <si>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</si>
  <si>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</si>
  <si>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</si>
  <si>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</si>
  <si>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</si>
  <si>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</si>
  <si>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</si>
  <si>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</si>
  <si>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</si>
  <si>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</si>
  <si>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</si>
  <si>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</si>
  <si>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</si>
  <si>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</si>
  <si>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</si>
  <si>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</si>
  <si>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</si>
  <si>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</si>
  <si>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</si>
  <si>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</si>
  <si>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</si>
  <si>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</si>
  <si>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</si>
  <si>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</si>
  <si>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</si>
  <si>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</si>
  <si>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</si>
  <si>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</si>
  <si>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</si>
  <si>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</si>
  <si>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</si>
  <si>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</si>
  <si>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</si>
  <si>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</si>
  <si>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</si>
  <si>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</si>
  <si>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</si>
  <si>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</si>
  <si>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</si>
  <si>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</si>
  <si>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</si>
  <si>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</si>
  <si>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</si>
  <si>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</si>
  <si>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</si>
  <si>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</si>
  <si>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</si>
  <si>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</si>
  <si>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</si>
  <si>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</si>
  <si>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</si>
  <si>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</si>
  <si>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</si>
  <si>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</si>
  <si>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</si>
  <si>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</si>
  <si>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</si>
  <si>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</si>
  <si>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</si>
  <si>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</si>
  <si>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</si>
  <si>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</si>
  <si>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</si>
  <si>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</si>
  <si>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</si>
  <si>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</si>
  <si>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</si>
  <si>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</si>
  <si>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</si>
  <si>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</si>
  <si>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</si>
  <si>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</si>
  <si>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</si>
  <si>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</si>
  <si>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</si>
  <si>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</si>
  <si>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</si>
  <si>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</si>
  <si>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</si>
  <si>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</si>
  <si>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</si>
  <si>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</si>
  <si>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</si>
  <si>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</si>
  <si>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</si>
  <si>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</si>
  <si>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</si>
  <si>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</si>
  <si>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</si>
  <si>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</si>
  <si>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</si>
  <si>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</si>
  <si>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</si>
  <si>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</si>
  <si>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</si>
  <si>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</si>
  <si>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</si>
  <si>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</si>
  <si>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</si>
  <si>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</si>
  <si>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</si>
  <si>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</si>
  <si>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</si>
  <si>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</si>
  <si>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</si>
  <si>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</si>
  <si>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</si>
  <si>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</si>
  <si>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</si>
  <si>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</si>
  <si>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</si>
  <si>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</si>
  <si>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</si>
  <si>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</si>
  <si>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</si>
  <si>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</si>
  <si>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</si>
  <si>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</si>
  <si>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</si>
  <si>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</si>
  <si>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</si>
  <si>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</si>
  <si>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</si>
  <si>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</si>
  <si>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</si>
  <si>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</si>
  <si>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</si>
  <si>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</si>
  <si>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</si>
  <si>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</si>
  <si>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</si>
  <si>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</si>
  <si>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</si>
  <si>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</si>
  <si>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</si>
  <si>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</si>
  <si>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</si>
  <si>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</si>
  <si>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</si>
  <si>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</si>
  <si>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</si>
  <si>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</si>
  <si>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</si>
  <si>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</si>
  <si>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</si>
  <si>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</si>
  <si>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</si>
  <si>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</si>
  <si>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</si>
  <si>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</si>
  <si>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</si>
  <si>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</si>
  <si>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</si>
  <si>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</si>
  <si>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</si>
  <si>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</si>
  <si>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</si>
  <si>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</si>
  <si>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</si>
  <si>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</si>
  <si>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</si>
  <si>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</si>
  <si>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</si>
  <si>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</si>
  <si>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</si>
  <si>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</si>
  <si>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</si>
  <si>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</si>
  <si>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</si>
  <si>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</si>
  <si>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</si>
  <si>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</si>
  <si>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</si>
  <si>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</si>
  <si>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</si>
  <si>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</si>
  <si>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</si>
  <si>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</si>
  <si>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</si>
  <si>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</si>
  <si>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</si>
  <si>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</si>
  <si>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</si>
  <si>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</si>
  <si>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</si>
  <si>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</si>
  <si>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</si>
  <si>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</si>
  <si>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</si>
  <si>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</si>
  <si>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</si>
  <si>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</si>
  <si>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</si>
  <si>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</si>
  <si>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</si>
  <si>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</si>
  <si>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</si>
  <si>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</si>
  <si>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</si>
  <si>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</si>
  <si>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</si>
  <si>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</si>
  <si>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</si>
  <si>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</si>
  <si>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</si>
  <si>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</si>
  <si>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</si>
  <si>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</si>
  <si>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</si>
  <si>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</si>
  <si>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</si>
  <si>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</si>
  <si>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</si>
  <si>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</si>
  <si>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</si>
  <si>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</si>
  <si>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</si>
  <si>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</si>
  <si>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</si>
  <si>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</si>
  <si>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</si>
  <si>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</si>
  <si>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</si>
  <si>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</si>
  <si>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</si>
  <si>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</si>
  <si>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</si>
  <si>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</si>
  <si>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</si>
  <si>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</si>
  <si>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</si>
  <si>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</si>
  <si>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</si>
  <si>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</si>
  <si>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</si>
  <si>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</si>
  <si>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</si>
  <si>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</si>
  <si>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</si>
  <si>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</si>
  <si>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</si>
  <si>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</si>
  <si>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</si>
  <si>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</si>
  <si>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</si>
  <si>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</si>
  <si>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</si>
  <si>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</si>
  <si>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</si>
  <si>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</si>
  <si>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</si>
  <si>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</si>
  <si>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</si>
  <si>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</si>
  <si>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</si>
  <si>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</si>
  <si>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</si>
  <si>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</si>
  <si>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</si>
  <si>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</si>
  <si>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</si>
  <si>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</si>
  <si>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</si>
  <si>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</si>
  <si>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</si>
  <si>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</si>
  <si>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</si>
  <si>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</si>
  <si>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</si>
  <si>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</si>
  <si>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</si>
  <si>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</si>
  <si>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</si>
  <si>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</si>
  <si>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</si>
  <si>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</si>
  <si>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</si>
  <si>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</si>
  <si>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</si>
  <si>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</si>
  <si>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</si>
  <si>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</si>
  <si>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</si>
  <si>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</si>
  <si>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</si>
  <si>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</si>
  <si>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</si>
  <si>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</si>
  <si>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</si>
  <si>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</si>
  <si>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</si>
  <si>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</si>
  <si>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</si>
  <si>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</si>
  <si>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</si>
  <si>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</si>
  <si>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</si>
  <si>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</si>
  <si>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</si>
  <si>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</si>
  <si>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</si>
  <si>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</si>
  <si>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</si>
  <si>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</si>
  <si>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</si>
  <si>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</si>
  <si>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</si>
  <si>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</si>
  <si>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</si>
  <si>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</si>
  <si>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</si>
  <si>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</si>
  <si>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</si>
  <si>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</si>
  <si>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</si>
  <si>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</si>
  <si>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</si>
  <si>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</si>
  <si>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</si>
  <si>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</si>
  <si>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</si>
  <si>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</si>
  <si>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</si>
  <si>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</si>
  <si>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</si>
  <si>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</si>
  <si>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</si>
  <si>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</si>
  <si>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</si>
  <si>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</si>
  <si>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</si>
  <si>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</si>
  <si>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</si>
  <si>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</si>
  <si>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</si>
  <si>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</si>
  <si>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</si>
  <si>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</si>
  <si>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</si>
  <si>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</si>
  <si>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</si>
  <si>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</si>
  <si>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</si>
  <si>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</si>
  <si>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</si>
  <si>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</si>
  <si>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</si>
  <si>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</si>
  <si>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</si>
  <si>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</si>
  <si>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</si>
  <si>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</si>
  <si>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</si>
  <si>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</si>
  <si>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</si>
  <si>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</si>
  <si>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</si>
  <si>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</si>
  <si>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</si>
  <si>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</si>
  <si>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</si>
  <si>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</si>
  <si>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</si>
  <si>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</si>
  <si>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</si>
  <si>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</si>
  <si>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</si>
  <si>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</si>
  <si>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</si>
  <si>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</si>
  <si>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</si>
  <si>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</si>
  <si>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</si>
  <si>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</si>
  <si>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</si>
  <si>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</si>
  <si>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</si>
  <si>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</si>
  <si>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</si>
  <si>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</si>
  <si>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</si>
  <si>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</si>
  <si>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</si>
  <si>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</si>
  <si>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</si>
  <si>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</si>
  <si>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</si>
  <si>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</si>
  <si>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</si>
  <si>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</si>
  <si>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</si>
  <si>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</si>
  <si>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</si>
  <si>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</si>
  <si>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</si>
  <si>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</si>
  <si>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</si>
  <si>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</si>
  <si>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</si>
  <si>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</si>
  <si>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</si>
  <si>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</si>
  <si>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</si>
  <si>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</si>
  <si>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</si>
  <si>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</si>
  <si>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</si>
  <si>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</si>
  <si>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</si>
  <si>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</si>
  <si>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</si>
  <si>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</si>
  <si>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</si>
  <si>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</si>
  <si>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</si>
  <si>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</si>
  <si>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</si>
  <si>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</si>
  <si>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</si>
  <si>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</si>
  <si>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</si>
  <si>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</si>
  <si>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</si>
  <si>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</si>
  <si>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</si>
  <si>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</si>
  <si>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</si>
  <si>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</si>
  <si>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</si>
  <si>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</si>
  <si>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</si>
  <si>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</si>
  <si>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</si>
  <si>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</si>
  <si>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</si>
  <si>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</si>
  <si>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</si>
  <si>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</si>
  <si>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</si>
  <si>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</si>
  <si>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</si>
  <si>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</si>
  <si>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</si>
  <si>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</si>
  <si>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</si>
  <si>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</si>
  <si>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</si>
  <si>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</si>
  <si>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</si>
  <si>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</si>
  <si>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</si>
  <si>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</si>
  <si>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</si>
  <si>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</si>
  <si>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</si>
  <si>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</si>
  <si>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</si>
  <si>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</si>
  <si>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</si>
  <si>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</si>
  <si>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</si>
  <si>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</si>
  <si>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</si>
  <si>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</si>
  <si>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</si>
  <si>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</si>
  <si>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</si>
  <si>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</si>
  <si>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</si>
  <si>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</si>
  <si>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</si>
  <si>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</si>
  <si>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</si>
  <si>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</si>
  <si>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</si>
  <si>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</si>
  <si>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</si>
  <si>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</si>
  <si>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</si>
  <si>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</si>
  <si>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</si>
  <si>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</si>
  <si>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</si>
  <si>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</si>
  <si>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</si>
  <si>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</si>
  <si>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</si>
  <si>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</si>
  <si>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</si>
  <si>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</si>
  <si>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</si>
  <si>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</si>
  <si>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</si>
  <si>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</si>
  <si>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</si>
  <si>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</si>
  <si>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</si>
  <si>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</si>
  <si>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</si>
  <si>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</si>
  <si>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</si>
  <si>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</si>
  <si>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</si>
  <si>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</si>
  <si>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</si>
  <si>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</si>
  <si>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</si>
  <si>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</si>
  <si>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</si>
  <si>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</si>
  <si>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</si>
  <si>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</si>
  <si>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</si>
  <si>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</si>
  <si>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</si>
  <si>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</si>
  <si>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</si>
  <si>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</si>
  <si>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</si>
  <si>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</si>
  <si>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</si>
  <si>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</si>
  <si>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</si>
  <si>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</si>
  <si>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</si>
  <si>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</si>
  <si>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</si>
  <si>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</si>
  <si>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</si>
  <si>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</si>
  <si>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</si>
  <si>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</si>
  <si>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</si>
  <si>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</si>
  <si>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</si>
  <si>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</si>
  <si>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</si>
  <si>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</si>
  <si>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</si>
  <si>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</si>
  <si>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</si>
  <si>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</si>
  <si>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</si>
  <si>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</si>
  <si>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</si>
  <si>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</si>
  <si>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</si>
  <si>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</si>
  <si>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</si>
  <si>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</si>
  <si>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</si>
  <si>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</si>
  <si>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</si>
  <si>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</si>
  <si>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</si>
  <si>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</si>
  <si>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</si>
  <si>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</si>
  <si>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</si>
  <si>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</si>
  <si>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</si>
  <si>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</si>
  <si>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</si>
  <si>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</si>
  <si>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</si>
  <si>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</si>
  <si>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</si>
  <si>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</si>
  <si>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</si>
  <si>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</si>
  <si>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</si>
  <si>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</si>
  <si>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</si>
  <si>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</si>
  <si>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</si>
  <si>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</si>
  <si>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</si>
  <si>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</si>
  <si>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</si>
  <si>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</si>
  <si>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</si>
  <si>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</si>
  <si>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</si>
  <si>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</si>
  <si>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</si>
  <si>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</si>
  <si>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</si>
  <si>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</si>
  <si>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</si>
  <si>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</si>
  <si>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</si>
  <si>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</si>
  <si>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</si>
  <si>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</si>
  <si>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</si>
  <si>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</si>
  <si>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</si>
  <si>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</si>
  <si>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</si>
  <si>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</si>
  <si>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</si>
  <si>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</si>
  <si>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</si>
  <si>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</si>
  <si>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</si>
  <si>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</si>
  <si>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</si>
  <si>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</si>
  <si>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</si>
  <si>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</si>
  <si>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</si>
  <si>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</si>
  <si>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</si>
  <si>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</si>
  <si>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</si>
  <si>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</si>
  <si>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</si>
  <si>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</si>
  <si>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</si>
  <si>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</si>
  <si>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</si>
  <si>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</si>
  <si>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</si>
  <si>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</si>
  <si>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</si>
  <si>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</si>
  <si>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</si>
  <si>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</si>
  <si>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</si>
  <si>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</si>
  <si>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</si>
  <si>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</si>
  <si>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</si>
  <si>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</si>
  <si>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</si>
  <si>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</si>
  <si>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</si>
  <si>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</si>
  <si>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</si>
  <si>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</si>
  <si>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</si>
  <si>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</si>
  <si>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</si>
  <si>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</si>
  <si>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</si>
  <si>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</si>
  <si>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</si>
  <si>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</si>
  <si>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</si>
  <si>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</si>
  <si>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</si>
  <si>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</si>
  <si>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</si>
  <si>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</si>
  <si>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</si>
  <si>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</si>
  <si>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</si>
  <si>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</si>
  <si>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</si>
  <si>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</si>
  <si>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</si>
  <si>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</si>
  <si>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</si>
  <si>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</si>
  <si>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</si>
  <si>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</si>
  <si>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</si>
  <si>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</si>
  <si>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</si>
  <si>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</si>
  <si>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</si>
  <si>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</si>
  <si>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</si>
  <si>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</si>
  <si>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</si>
  <si>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</si>
  <si>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</si>
  <si>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</si>
  <si>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</si>
  <si>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</si>
  <si>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</si>
  <si>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</si>
  <si>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</si>
  <si>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</si>
  <si>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</si>
  <si>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</si>
  <si>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</si>
  <si>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</si>
  <si>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</si>
  <si>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</si>
  <si>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</si>
  <si>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</si>
  <si>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</si>
  <si>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</si>
  <si>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</si>
  <si>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</si>
  <si>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</si>
  <si>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</si>
  <si>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</si>
  <si>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</si>
  <si>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</si>
  <si>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</si>
  <si>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</si>
  <si>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</si>
  <si>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</si>
  <si>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</si>
  <si>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</si>
  <si>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</si>
  <si>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</si>
  <si>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</si>
  <si>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</si>
  <si>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</si>
  <si>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</si>
  <si>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</si>
  <si>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</si>
  <si>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</si>
  <si>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</si>
  <si>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</si>
  <si>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</si>
  <si>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</si>
  <si>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</si>
  <si>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</si>
  <si>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</si>
  <si>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</si>
  <si>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</si>
  <si>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</si>
  <si>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</si>
  <si>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</si>
  <si>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</si>
  <si>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</si>
  <si>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</si>
  <si>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</si>
  <si>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</si>
  <si>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</si>
  <si>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</si>
  <si>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</si>
  <si>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</si>
  <si>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</si>
  <si>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</si>
  <si>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</si>
  <si>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</si>
  <si>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</si>
  <si>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</si>
  <si>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</si>
  <si>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</si>
  <si>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</si>
  <si>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</si>
  <si>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</si>
  <si>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</si>
  <si>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</si>
  <si>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</si>
  <si>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</si>
  <si>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</si>
  <si>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</si>
  <si>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</si>
  <si>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</si>
  <si>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</si>
  <si>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</si>
  <si>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</si>
  <si>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</si>
  <si>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</si>
  <si>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</si>
  <si>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</si>
  <si>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</si>
  <si>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</si>
  <si>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</si>
  <si>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</si>
  <si>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</si>
  <si>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</si>
  <si>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</si>
  <si>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</si>
  <si>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</si>
  <si>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</si>
  <si>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</si>
  <si>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</si>
  <si>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</si>
  <si>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</si>
  <si>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</si>
  <si>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</si>
  <si>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</si>
  <si>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</si>
  <si>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</si>
  <si>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</si>
  <si>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</si>
  <si>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</si>
  <si>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</si>
  <si>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</si>
  <si>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</si>
  <si>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</si>
  <si>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</si>
  <si>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</si>
  <si>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</si>
  <si>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</si>
  <si>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</si>
  <si>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</si>
  <si>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</si>
  <si>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</si>
  <si>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</si>
  <si>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</si>
  <si>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</si>
  <si>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</si>
  <si>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</si>
  <si>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</si>
  <si>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</si>
  <si>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</si>
  <si>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</si>
  <si>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</si>
  <si>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</si>
  <si>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</si>
  <si>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</si>
  <si>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</si>
  <si>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</si>
  <si>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</si>
  <si>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</si>
  <si>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</si>
  <si>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</si>
  <si>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</si>
  <si>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</si>
  <si>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</si>
  <si>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</si>
  <si>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</si>
  <si>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</si>
  <si>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</si>
  <si>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</si>
  <si>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</si>
  <si>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</si>
  <si>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</si>
  <si>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</si>
  <si>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</si>
  <si>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</si>
  <si>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</si>
  <si>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</si>
  <si>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</si>
  <si>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</si>
  <si>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</si>
  <si>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</si>
  <si>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</si>
  <si>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</si>
  <si>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</si>
  <si>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</si>
  <si>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</si>
  <si>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</si>
  <si>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</si>
  <si>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</si>
  <si>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</si>
  <si>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</si>
  <si>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</si>
  <si>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</si>
  <si>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</si>
  <si>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</si>
  <si>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</si>
  <si>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</si>
  <si>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</si>
  <si>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</si>
  <si>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</si>
  <si>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</si>
  <si>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</si>
  <si>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</si>
  <si>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</si>
  <si>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</si>
  <si>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</si>
  <si>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</si>
  <si>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</si>
  <si>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</si>
  <si>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</si>
  <si>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</si>
  <si>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</si>
  <si>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</si>
  <si>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</si>
  <si>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</si>
  <si>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</si>
  <si>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</si>
  <si>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</si>
  <si>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</si>
  <si>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</si>
  <si>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</si>
  <si>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</si>
  <si>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</si>
  <si>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</si>
  <si>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</si>
  <si>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</si>
  <si>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</si>
  <si>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</si>
  <si>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</si>
  <si>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</si>
  <si>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</si>
  <si>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</si>
  <si>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</si>
  <si>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</si>
  <si>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</si>
  <si>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</si>
  <si>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</si>
  <si>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</si>
  <si>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</si>
  <si>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</si>
  <si>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</si>
  <si>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</si>
  <si>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</si>
  <si>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</si>
  <si>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</si>
  <si>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</si>
  <si>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</si>
  <si>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</si>
  <si>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</si>
  <si>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</si>
  <si>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</si>
  <si>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</si>
  <si>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</si>
  <si>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</si>
  <si>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</si>
  <si>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</si>
  <si>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</si>
  <si>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</si>
  <si>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</si>
  <si>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</si>
  <si>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</si>
  <si>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</si>
  <si>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</si>
  <si>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</si>
  <si>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</si>
  <si>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</si>
  <si>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</si>
  <si>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</si>
  <si>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</si>
  <si>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</si>
  <si>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</si>
  <si>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</si>
  <si>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</si>
  <si>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</si>
  <si>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</si>
  <si>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</si>
  <si>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</si>
  <si>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</si>
  <si>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</si>
  <si>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</si>
  <si>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</si>
  <si>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</si>
  <si>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</si>
  <si>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</si>
  <si>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</si>
  <si>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</si>
  <si>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</si>
  <si>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</si>
  <si>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</si>
  <si>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</si>
  <si>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</si>
  <si>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</si>
  <si>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</si>
  <si>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</si>
  <si>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</si>
  <si>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</si>
  <si>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</si>
  <si>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</si>
  <si>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</si>
  <si>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</si>
  <si>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</si>
  <si>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</si>
  <si>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</si>
  <si>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</si>
  <si>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</si>
  <si>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</si>
  <si>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</si>
  <si>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</si>
  <si>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</si>
  <si>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</si>
  <si>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</si>
  <si>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</si>
  <si>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</si>
  <si>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</si>
  <si>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</si>
  <si>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</si>
  <si>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</si>
  <si>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</si>
  <si>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</si>
  <si>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</si>
  <si>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</si>
  <si>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</si>
  <si>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</si>
  <si>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</si>
  <si>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</si>
  <si>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</si>
  <si>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</si>
  <si>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</si>
  <si>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</si>
  <si>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</si>
  <si>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</si>
  <si>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</si>
  <si>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</si>
  <si>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</si>
  <si>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</si>
  <si>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</si>
  <si>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</si>
  <si>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</si>
  <si>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</si>
  <si>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</si>
  <si>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</si>
  <si>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</si>
  <si>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</si>
  <si>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</si>
  <si>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</si>
  <si>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</si>
  <si>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</si>
  <si>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</si>
  <si>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</si>
  <si>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</si>
  <si>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</si>
  <si>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</si>
  <si>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</si>
  <si>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</si>
  <si>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</si>
  <si>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</si>
  <si>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</si>
  <si>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</si>
  <si>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</si>
  <si>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</si>
  <si>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</si>
  <si>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</si>
  <si>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</si>
  <si>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</si>
  <si>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</si>
  <si>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</si>
  <si>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</si>
  <si>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</si>
  <si>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</si>
  <si>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</si>
  <si>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</si>
  <si>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</si>
  <si>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</si>
  <si>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</si>
  <si>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</si>
  <si>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</si>
  <si>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</si>
  <si>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</si>
  <si>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</si>
  <si>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</si>
  <si>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</si>
  <si>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</si>
  <si>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</si>
  <si>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</si>
  <si>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</si>
  <si>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</si>
  <si>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</si>
  <si>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</si>
  <si>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</si>
  <si>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</si>
  <si>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</si>
  <si>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</si>
  <si>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</si>
  <si>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</si>
  <si>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</si>
  <si>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</si>
  <si>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</si>
  <si>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</si>
  <si>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</si>
  <si>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</si>
  <si>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</si>
  <si>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</si>
  <si>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</si>
  <si>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</si>
  <si>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</si>
  <si>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</si>
  <si>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</si>
  <si>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</si>
  <si>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</si>
  <si>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</si>
  <si>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</si>
  <si>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</si>
  <si>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</si>
  <si>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</si>
  <si>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</si>
  <si>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</si>
  <si>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</si>
  <si>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</si>
  <si>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</si>
  <si>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</si>
  <si>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</si>
  <si>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</si>
  <si>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</si>
  <si>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</si>
  <si>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</si>
  <si>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</si>
  <si>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</si>
  <si>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</si>
  <si>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</si>
  <si>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</si>
  <si>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</si>
  <si>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</si>
  <si>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</si>
  <si>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</si>
  <si>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</si>
  <si>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</si>
  <si>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</si>
  <si>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</si>
  <si>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</si>
  <si>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</si>
  <si>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</si>
  <si>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</si>
  <si>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</si>
  <si>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</si>
  <si>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</si>
  <si>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</si>
  <si>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</si>
  <si>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</si>
  <si>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</si>
  <si>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</si>
  <si>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</si>
  <si>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</si>
  <si>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</si>
  <si>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</si>
  <si>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</si>
  <si>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</si>
  <si>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</si>
  <si>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</si>
  <si>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</si>
  <si>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</si>
  <si>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</si>
  <si>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</si>
  <si>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</si>
  <si>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</si>
  <si>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</si>
  <si>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</si>
  <si>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</si>
  <si>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</si>
  <si>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</si>
  <si>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</si>
  <si>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</si>
  <si>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</si>
  <si>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</si>
  <si>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</si>
  <si>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</si>
  <si>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</si>
  <si>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</si>
  <si>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</si>
  <si>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</si>
  <si>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</si>
  <si>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</si>
  <si>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</si>
  <si>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</si>
  <si>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</si>
  <si>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</si>
  <si>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</si>
  <si>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</si>
  <si>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</si>
  <si>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</si>
  <si>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</si>
  <si>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</si>
  <si>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</si>
  <si>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</si>
  <si>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</si>
  <si>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</si>
  <si>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</si>
  <si>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</si>
  <si>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</si>
  <si>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</si>
  <si>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</si>
  <si>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</si>
  <si>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</si>
  <si>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</si>
  <si>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</si>
  <si>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</si>
  <si>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</si>
  <si>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</si>
  <si>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</si>
  <si>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</si>
  <si>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</si>
  <si>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</si>
  <si>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</si>
  <si>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</si>
  <si>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</si>
  <si>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</si>
  <si>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</si>
  <si>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</si>
  <si>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</si>
  <si>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</si>
  <si>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</si>
  <si>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</si>
  <si>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</si>
  <si>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</si>
  <si>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</si>
  <si>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</si>
  <si>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</si>
  <si>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</si>
  <si>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</si>
  <si>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</si>
  <si>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</si>
  <si>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</si>
  <si>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</si>
  <si>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</si>
  <si>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</si>
  <si>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</si>
  <si>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</si>
  <si>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</si>
  <si>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</si>
  <si>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</si>
  <si>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</si>
  <si>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</si>
  <si>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</si>
  <si>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</si>
  <si>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</si>
  <si>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</si>
  <si>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</si>
  <si>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</si>
  <si>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</si>
  <si>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</si>
  <si>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</si>
  <si>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</si>
  <si>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</si>
  <si>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</si>
  <si>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</si>
  <si>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</si>
  <si>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</si>
  <si>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</si>
  <si>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</si>
  <si>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</si>
  <si>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</si>
  <si>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</si>
  <si>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</si>
  <si>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</si>
  <si>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</si>
  <si>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</si>
  <si>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</si>
  <si>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</si>
  <si>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</si>
  <si>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</si>
  <si>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</si>
  <si>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</si>
  <si>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</si>
  <si>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</si>
  <si>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</si>
  <si>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</si>
  <si>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</si>
  <si>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</si>
  <si>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</si>
  <si>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</si>
  <si>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</si>
  <si>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</si>
  <si>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</si>
  <si>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</si>
  <si>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</si>
  <si>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</si>
  <si>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</si>
  <si>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</si>
  <si>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</si>
  <si>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</si>
  <si>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</si>
  <si>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</si>
  <si>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</si>
  <si>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</si>
  <si>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</si>
  <si>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</si>
  <si>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</si>
  <si>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</si>
  <si>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</si>
  <si>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</si>
  <si>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</si>
  <si>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</si>
  <si>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</si>
  <si>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</si>
  <si>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</si>
  <si>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</si>
  <si>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</si>
  <si>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</si>
  <si>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</si>
  <si>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</si>
  <si>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</si>
  <si>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</si>
  <si>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</si>
  <si>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</si>
  <si>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</si>
  <si>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</si>
  <si>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</si>
  <si>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</si>
  <si>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</si>
  <si>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</si>
  <si>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</si>
  <si>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</si>
  <si>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</si>
  <si>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</si>
  <si>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</si>
  <si>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</si>
  <si>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</si>
  <si>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</si>
  <si>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</si>
  <si>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</si>
  <si>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</si>
  <si>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</si>
  <si>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</si>
  <si>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</si>
  <si>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</si>
  <si>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</si>
  <si>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</si>
  <si>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</si>
  <si>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</si>
  <si>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</si>
  <si>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</si>
  <si>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</si>
  <si>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</si>
  <si>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</si>
  <si>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</si>
  <si>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</si>
  <si>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</si>
  <si>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</si>
  <si>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2021-20-10000724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</si>
</sst>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44194.868332407408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05"/>
      <c r="I20" s="143" t="s">
        <v>459</v>
      </c>
      <c r="J20" s="144" t="s">
        <v>475</v>
      </c>
      <c r="K20" s="145">
        <v>1803033057</v>
      </c>
      <c r="L20" s="146">
        <v>44197</v>
      </c>
      <c r="M20" s="146">
        <v>44561</v>
      </c>
      <c r="N20" s="129">
        <f>+(M20-L20)/30</f>
        <v>12.133333333333333</v>
      </c>
      <c r="O20" s="132"/>
      <c r="U20" s="128"/>
      <c r="V20" s="107">
        <f ca="1">NOW()</f>
        <v>44194.868332407408</v>
      </c>
      <c r="W20" s="107">
        <f ca="1">NOW()</f>
        <v>44194.868332407408</v>
      </c>
    </row>
    <row r="21" spans="1:23" ht="30" customHeight="1" outlineLevel="1" x14ac:dyDescent="0.25">
      <c r="A21" s="9"/>
      <c r="B21" s="72"/>
      <c r="C21" s="5"/>
      <c r="D21" s="5"/>
      <c r="E21" s="5"/>
      <c r="F21" s="5"/>
      <c r="G21" s="5"/>
      <c r="H21" s="71"/>
      <c r="I21" s="143" t="s">
        <v>459</v>
      </c>
      <c r="J21" s="144" t="s">
        <v>475</v>
      </c>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ORGANIZACION DE SERVICIO SOCIAL ALIANZA COMUNITARIA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54090991.710000001</v>
      </c>
      <c r="F185" s="94"/>
      <c r="G185" s="95"/>
      <c r="H185" s="90"/>
      <c r="I185" s="92" t="s">
        <v>2632</v>
      </c>
      <c r="J185" s="178">
        <f>M179</f>
        <v>0.02</v>
      </c>
      <c r="K185" s="224" t="s">
        <v>2633</v>
      </c>
      <c r="L185" s="224"/>
      <c r="M185" s="96">
        <f>+J185*K20</f>
        <v>36060661.140000001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 zoomScale="50" zoomScaleNormal="5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44194.868332407408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05"/>
      <c r="I20" s="143" t="s">
        <v>459</v>
      </c>
      <c r="J20" s="144" t="s">
        <v>475</v>
      </c>
      <c r="K20" s="145">
        <v>1803033057</v>
      </c>
      <c r="L20" s="146">
        <v>44197</v>
      </c>
      <c r="M20" s="146">
        <v>44561</v>
      </c>
      <c r="N20" s="129">
        <f>+(M20-L20)/30</f>
        <v>12.133333333333333</v>
      </c>
      <c r="O20" s="132"/>
      <c r="U20" s="128"/>
      <c r="V20" s="107">
        <f ca="1">NOW()</f>
        <v>44194.868332407408</v>
      </c>
      <c r="W20" s="107">
        <f ca="1">NOW()</f>
        <v>44194.868332407408</v>
      </c>
    </row>
    <row r="21" spans="1:23" ht="30" customHeight="1" outlineLevel="1" x14ac:dyDescent="0.25">
      <c r="A21" s="9"/>
      <c r="B21" s="72"/>
      <c r="C21" s="5"/>
      <c r="D21" s="5"/>
      <c r="E21" s="5"/>
      <c r="F21" s="5"/>
      <c r="G21" s="5"/>
      <c r="H21" s="164"/>
      <c r="I21" s="143" t="s">
        <v>459</v>
      </c>
      <c r="J21" s="144" t="s">
        <v>475</v>
      </c>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NACIONAL EN SERVICIOS DE INVERSION SOCIAL</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54090991.710000001</v>
      </c>
      <c r="F185" s="94"/>
      <c r="G185" s="95"/>
      <c r="H185" s="90"/>
      <c r="I185" s="92" t="s">
        <v>2632</v>
      </c>
      <c r="J185" s="178">
        <f>M179</f>
        <v>0.02</v>
      </c>
      <c r="K185" s="224" t="s">
        <v>2633</v>
      </c>
      <c r="L185" s="224"/>
      <c r="M185" s="96">
        <f>+J185*K20</f>
        <v>36060661.140000001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6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44194.868332407408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44194.868332407408</v>
      </c>
      <c r="W20" s="107">
        <f ca="1">NOW()</f>
        <v>44194.868332407408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44194.868332407408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44194.868332407408</v>
      </c>
      <c r="W20" s="107">
        <f ca="1">NOW()</f>
        <v>44194.868332407408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44194.868332407408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44194.868332407408</v>
      </c>
      <c r="W20" s="107">
        <f ca="1">NOW()</f>
        <v>44194.868332407408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44194.868332407408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44194.868332407408</v>
      </c>
      <c r="W20" s="107">
        <f ca="1">NOW()</f>
        <v>44194.868332407408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purl.org/dc/elements/1.1/"/>
    <ds:schemaRef ds:uri="http://purl.org/dc/dcmitype/"/>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2020-12-30T01:49:08Z</cp:lastPrinted>
  <dcterms:created xsi:type="dcterms:W3CDTF">2020-10-14T21:57:42Z</dcterms:created>
  <dcterms:modified xsi:type="dcterms:W3CDTF">2020-12-30T01:50:36Z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