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<sst xmlns="http://schemas.openxmlformats.org/spreadsheetml/2006/main" count="3110" uniqueCount="2697">
  <si>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</si>
  <si>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</si>
  <si>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</si>
  <si>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</si>
  <si>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</si>
  <si>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</si>
  <si>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</si>
  <si>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</si>
  <si>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</si>
  <si>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</si>
  <si>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</si>
  <si>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</si>
  <si>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</si>
  <si>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</si>
  <si>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</si>
  <si>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</si>
  <si>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</si>
  <si>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</si>
  <si>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</si>
  <si>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</si>
  <si>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</si>
  <si>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</si>
  <si>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</si>
  <si>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</si>
  <si>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</si>
  <si>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</si>
  <si>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</si>
  <si>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</si>
  <si>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</si>
  <si>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</si>
  <si>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</si>
  <si>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</si>
  <si>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</si>
  <si>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</si>
  <si>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</si>
  <si>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</si>
  <si>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</si>
  <si>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</si>
  <si>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</si>
  <si>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</si>
  <si>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</si>
  <si>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</si>
  <si>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</si>
  <si>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</si>
  <si>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</si>
  <si>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</si>
  <si>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</si>
  <si>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</si>
  <si>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</si>
  <si>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</si>
  <si>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</si>
  <si>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</si>
  <si>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</si>
  <si>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</si>
  <si>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</si>
  <si>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</si>
  <si>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</si>
  <si>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</si>
  <si>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</si>
  <si>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</si>
  <si>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</si>
  <si>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</si>
  <si>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</si>
  <si>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</si>
  <si>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</si>
  <si>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</si>
  <si>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</si>
  <si>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</si>
  <si>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</si>
  <si>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</si>
  <si>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</si>
  <si>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</si>
  <si>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</si>
  <si>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</si>
  <si>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</si>
  <si>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</si>
  <si>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</si>
  <si>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</si>
  <si>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</si>
  <si>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</si>
  <si>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</si>
  <si>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</si>
  <si>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</si>
  <si>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</si>
  <si>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</si>
  <si>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</si>
  <si>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</si>
  <si>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</si>
  <si>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</si>
  <si>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</si>
  <si>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</si>
  <si>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</si>
  <si>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</si>
  <si>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</si>
  <si>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</si>
  <si>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</si>
  <si>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</si>
  <si>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</si>
  <si>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</si>
  <si>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</si>
  <si>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</si>
  <si>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</si>
  <si>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</si>
  <si>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</si>
  <si>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</si>
  <si>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</si>
  <si>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</si>
  <si>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</si>
  <si>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</si>
  <si>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</si>
  <si>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</si>
  <si>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</si>
  <si>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</si>
  <si>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</si>
  <si>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</si>
  <si>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</si>
  <si>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</si>
  <si>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</si>
  <si>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</si>
  <si>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</si>
  <si>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</si>
  <si>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</si>
  <si>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</si>
  <si>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</si>
  <si>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</si>
  <si>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</si>
  <si>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</si>
  <si>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</si>
  <si>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</si>
  <si>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</si>
  <si>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</si>
  <si>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</si>
  <si>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</si>
  <si>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</si>
  <si>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</si>
  <si>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</si>
  <si>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</si>
  <si>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</si>
  <si>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</si>
  <si>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</si>
  <si>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</si>
  <si>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</si>
  <si>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</si>
  <si>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</si>
  <si>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</si>
  <si>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</si>
  <si>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</si>
  <si>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</si>
  <si>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</si>
  <si>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</si>
  <si>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</si>
  <si>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</si>
  <si>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</si>
  <si>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</si>
  <si>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</si>
  <si>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</si>
  <si>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</si>
  <si>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</si>
  <si>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</si>
  <si>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</si>
  <si>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</si>
  <si>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</si>
  <si>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</si>
  <si>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</si>
  <si>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</si>
  <si>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</si>
  <si>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</si>
  <si>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</si>
  <si>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</si>
  <si>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</si>
  <si>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</si>
  <si>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</si>
  <si>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</si>
  <si>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</si>
  <si>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</si>
  <si>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</si>
  <si>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</si>
  <si>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</si>
  <si>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</si>
  <si>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</si>
  <si>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</si>
  <si>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</si>
  <si>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</si>
  <si>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</si>
  <si>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</si>
  <si>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</si>
  <si>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</si>
  <si>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</si>
  <si>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</si>
  <si>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</si>
  <si>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</si>
  <si>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</si>
  <si>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</si>
  <si>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</si>
  <si>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</si>
  <si>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</si>
  <si>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</si>
  <si>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</si>
  <si>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</si>
  <si>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</si>
  <si>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</si>
  <si>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</si>
  <si>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</si>
  <si>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</si>
  <si>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</si>
  <si>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</si>
  <si>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</si>
  <si>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</si>
  <si>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</si>
  <si>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</si>
  <si>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</si>
  <si>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</si>
  <si>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</si>
  <si>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</si>
  <si>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</si>
  <si>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</si>
  <si>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</si>
  <si>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</si>
  <si>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</si>
  <si>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</si>
  <si>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</si>
  <si>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</si>
  <si>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</si>
  <si>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</si>
  <si>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</si>
  <si>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</si>
  <si>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</si>
  <si>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</si>
  <si>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</si>
  <si>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</si>
  <si>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</si>
  <si>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</si>
  <si>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</si>
  <si>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</si>
  <si>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</si>
  <si>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</si>
  <si>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</si>
  <si>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</si>
  <si>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</si>
  <si>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</si>
  <si>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</si>
  <si>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</si>
  <si>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</si>
  <si>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</si>
  <si>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</si>
  <si>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</si>
  <si>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</si>
  <si>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</si>
  <si>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</si>
  <si>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</si>
  <si>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</si>
  <si>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</si>
  <si>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</si>
  <si>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</si>
  <si>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</si>
  <si>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</si>
  <si>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</si>
  <si>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</si>
  <si>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</si>
  <si>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</si>
  <si>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</si>
  <si>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</si>
  <si>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</si>
  <si>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</si>
  <si>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</si>
  <si>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</si>
  <si>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</si>
  <si>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</si>
  <si>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</si>
  <si>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</si>
  <si>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</si>
  <si>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</si>
  <si>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</si>
  <si>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</si>
  <si>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</si>
  <si>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</si>
  <si>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</si>
  <si>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</si>
  <si>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</si>
  <si>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</si>
  <si>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</si>
  <si>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</si>
  <si>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</si>
  <si>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</si>
  <si>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</si>
  <si>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</si>
  <si>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</si>
  <si>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</si>
  <si>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</si>
  <si>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</si>
  <si>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</si>
  <si>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</si>
  <si>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</si>
  <si>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</si>
  <si>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</si>
  <si>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</si>
  <si>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</si>
  <si>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</si>
  <si>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</si>
  <si>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</si>
  <si>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</si>
  <si>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</si>
  <si>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</si>
  <si>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</si>
  <si>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</si>
  <si>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</si>
  <si>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</si>
  <si>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</si>
  <si>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</si>
  <si>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</si>
  <si>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</si>
  <si>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</si>
  <si>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</si>
  <si>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</si>
  <si>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</si>
  <si>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</si>
  <si>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</si>
  <si>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</si>
  <si>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</si>
  <si>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</si>
  <si>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</si>
  <si>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</si>
  <si>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</si>
  <si>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</si>
  <si>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</si>
  <si>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</si>
  <si>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</si>
  <si>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</si>
  <si>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</si>
  <si>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</si>
  <si>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</si>
  <si>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</si>
  <si>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</si>
  <si>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</si>
  <si>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</si>
  <si>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</si>
  <si>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</si>
  <si>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</si>
  <si>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</si>
  <si>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</si>
  <si>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</si>
  <si>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</si>
  <si>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</si>
  <si>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</si>
  <si>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</si>
  <si>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</si>
  <si>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</si>
  <si>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</si>
  <si>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</si>
  <si>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</si>
  <si>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</si>
  <si>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</si>
  <si>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</si>
  <si>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</si>
  <si>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</si>
  <si>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</si>
  <si>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</si>
  <si>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</si>
  <si>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</si>
  <si>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</si>
  <si>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</si>
  <si>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</si>
  <si>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</si>
  <si>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</si>
  <si>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</si>
  <si>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</si>
  <si>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</si>
  <si>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</si>
  <si>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</si>
  <si>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</si>
  <si>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</si>
  <si>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</si>
  <si>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</si>
  <si>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</si>
  <si>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</si>
  <si>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</si>
  <si>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</si>
  <si>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</si>
  <si>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</si>
  <si>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</si>
  <si>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</si>
  <si>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</si>
  <si>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</si>
  <si>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</si>
  <si>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</si>
  <si>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</si>
  <si>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</si>
  <si>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</si>
  <si>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</si>
  <si>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</si>
  <si>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</si>
  <si>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</si>
  <si>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</si>
  <si>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</si>
  <si>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</si>
  <si>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</si>
  <si>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</si>
  <si>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</si>
  <si>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</si>
  <si>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</si>
  <si>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</si>
  <si>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</si>
  <si>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</si>
  <si>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</si>
  <si>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</si>
  <si>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</si>
  <si>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</si>
  <si>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</si>
  <si>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</si>
  <si>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</si>
  <si>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</si>
  <si>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</si>
  <si>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</si>
  <si>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</si>
  <si>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</si>
  <si>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</si>
  <si>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</si>
  <si>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</si>
  <si>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</si>
  <si>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</si>
  <si>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</si>
  <si>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</si>
  <si>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</si>
  <si>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</si>
  <si>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</si>
  <si>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</si>
  <si>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</si>
  <si>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</si>
  <si>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</si>
  <si>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</si>
  <si>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</si>
  <si>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</si>
  <si>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</si>
  <si>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</si>
  <si>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</si>
  <si>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</si>
  <si>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</si>
  <si>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</si>
  <si>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</si>
  <si>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</si>
  <si>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</si>
  <si>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</si>
  <si>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</si>
  <si>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</si>
  <si>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</si>
  <si>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</si>
  <si>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</si>
  <si>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</si>
  <si>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</si>
  <si>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</si>
  <si>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</si>
  <si>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</si>
  <si>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</si>
  <si>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</si>
  <si>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</si>
  <si>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</si>
  <si>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</si>
  <si>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</si>
  <si>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</si>
  <si>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</si>
  <si>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</si>
  <si>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</si>
  <si>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</si>
  <si>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</si>
  <si>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</si>
  <si>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</si>
  <si>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</si>
  <si>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</si>
  <si>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</si>
  <si>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</si>
  <si>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</si>
  <si>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</si>
  <si>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</si>
  <si>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</si>
  <si>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</si>
  <si>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</si>
  <si>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</si>
  <si>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</si>
  <si>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</si>
  <si>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</si>
  <si>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</si>
  <si>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</si>
  <si>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</si>
  <si>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</si>
  <si>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</si>
  <si>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</si>
  <si>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</si>
  <si>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</si>
  <si>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</si>
  <si>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</si>
  <si>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</si>
  <si>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</si>
  <si>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</si>
  <si>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</si>
  <si>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</si>
  <si>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</si>
  <si>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</si>
  <si>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</si>
  <si>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</si>
  <si>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</si>
  <si>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</si>
  <si>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</si>
  <si>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</si>
  <si>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</si>
  <si>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</si>
  <si>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</si>
  <si>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</si>
  <si>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</si>
  <si>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</si>
  <si>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</si>
  <si>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</si>
  <si>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</si>
  <si>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</si>
  <si>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</si>
  <si>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</si>
  <si>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</si>
  <si>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</si>
  <si>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</si>
  <si>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</si>
  <si>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</si>
  <si>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</si>
  <si>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</si>
  <si>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</si>
  <si>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</si>
  <si>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</si>
  <si>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</si>
  <si>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</si>
  <si>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</si>
  <si>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</si>
  <si>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</si>
  <si>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</si>
  <si>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</si>
  <si>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</si>
  <si>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</si>
  <si>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</si>
  <si>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</si>
  <si>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</si>
  <si>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</si>
  <si>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</si>
  <si>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</si>
  <si>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</si>
  <si>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</si>
  <si>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</si>
  <si>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</si>
  <si>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</si>
  <si>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</si>
  <si>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</si>
  <si>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</si>
  <si>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</si>
  <si>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</si>
  <si>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</si>
  <si>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</si>
  <si>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</si>
  <si>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</si>
  <si>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</si>
  <si>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</si>
  <si>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</si>
  <si>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</si>
  <si>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</si>
  <si>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</si>
  <si>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</si>
  <si>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</si>
  <si>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</si>
  <si>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</si>
  <si>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</si>
  <si>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</si>
  <si>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</si>
  <si>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</si>
  <si>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</si>
  <si>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</si>
  <si>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</si>
  <si>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</si>
  <si>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</si>
  <si>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</si>
  <si>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</si>
  <si>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</si>
  <si>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</si>
  <si>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</si>
  <si>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</si>
  <si>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</si>
  <si>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</si>
  <si>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</si>
  <si>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</si>
  <si>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</si>
  <si>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</si>
  <si>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</si>
  <si>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</si>
  <si>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</si>
  <si>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</si>
  <si>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</si>
  <si>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</si>
  <si>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</si>
  <si>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</si>
  <si>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</si>
  <si>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</si>
  <si>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</si>
  <si>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</si>
  <si>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</si>
  <si>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</si>
  <si>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</si>
  <si>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</si>
  <si>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</si>
  <si>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</si>
  <si>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</si>
  <si>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</si>
  <si>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</si>
  <si>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</si>
  <si>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</si>
  <si>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</si>
  <si>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</si>
  <si>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</si>
  <si>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</si>
  <si>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</si>
  <si>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</si>
  <si>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</si>
  <si>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</si>
  <si>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</si>
  <si>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</si>
  <si>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</si>
  <si>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</si>
  <si>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</si>
  <si>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</si>
  <si>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</si>
  <si>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</si>
  <si>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</si>
  <si>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</si>
  <si>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</si>
  <si>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</si>
  <si>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</si>
  <si>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</si>
  <si>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</si>
  <si>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</si>
  <si>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</si>
  <si>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</si>
  <si>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</si>
  <si>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</si>
  <si>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</si>
  <si>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</si>
  <si>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</si>
  <si>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</si>
  <si>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</si>
  <si>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</si>
  <si>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</si>
  <si>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</si>
  <si>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</si>
  <si>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</si>
  <si>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</si>
  <si>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</si>
  <si>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</si>
  <si>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</si>
  <si>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</si>
  <si>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</si>
  <si>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</si>
  <si>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</si>
  <si>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</si>
  <si>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</si>
  <si>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</si>
  <si>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</si>
  <si>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</si>
  <si>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</si>
  <si>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</si>
  <si>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</si>
  <si>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</si>
  <si>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</si>
  <si>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</si>
  <si>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</si>
  <si>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</si>
  <si>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</si>
  <si>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</si>
  <si>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</si>
  <si>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</si>
  <si>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</si>
  <si>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</si>
  <si>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</si>
  <si>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</si>
  <si>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</si>
  <si>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</si>
  <si>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</si>
  <si>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</si>
  <si>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</si>
  <si>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</si>
  <si>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</si>
  <si>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</si>
  <si>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</si>
  <si>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</si>
  <si>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</si>
  <si>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</si>
  <si>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</si>
  <si>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</si>
  <si>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</si>
  <si>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</si>
  <si>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</si>
  <si>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</si>
  <si>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</si>
  <si>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</si>
  <si>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</si>
  <si>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</si>
  <si>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</si>
  <si>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</si>
  <si>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</si>
  <si>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</si>
  <si>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</si>
  <si>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</si>
  <si>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</si>
  <si>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</si>
  <si>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</si>
  <si>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</si>
  <si>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</si>
  <si>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</si>
  <si>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</si>
  <si>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</si>
  <si>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</si>
  <si>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</si>
  <si>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</si>
  <si>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</si>
  <si>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</si>
  <si>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</si>
  <si>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</si>
  <si>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</si>
  <si>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</si>
  <si>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</si>
  <si>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</si>
  <si>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</si>
  <si>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</si>
  <si>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</si>
  <si>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</si>
  <si>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</si>
  <si>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</si>
  <si>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</si>
  <si>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</si>
  <si>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</si>
  <si>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</si>
  <si>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</si>
  <si>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</si>
  <si>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</si>
  <si>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</si>
  <si>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</si>
  <si>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</si>
  <si>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</si>
  <si>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</si>
  <si>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</si>
  <si>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</si>
  <si>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</si>
  <si>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</si>
  <si>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</si>
  <si>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</si>
  <si>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</si>
  <si>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</si>
  <si>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</si>
  <si>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</si>
  <si>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</si>
  <si>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</si>
  <si>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</si>
  <si>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</si>
  <si>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</si>
  <si>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</si>
  <si>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</si>
  <si>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</si>
  <si>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</si>
  <si>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</si>
  <si>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</si>
  <si>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</si>
  <si>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</si>
  <si>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</si>
  <si>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</si>
  <si>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</si>
  <si>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</si>
  <si>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</si>
  <si>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</si>
  <si>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</si>
  <si>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</si>
  <si>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</si>
  <si>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</si>
  <si>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</si>
  <si>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</si>
  <si>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</si>
  <si>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</si>
  <si>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</si>
  <si>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</si>
  <si>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</si>
  <si>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</si>
  <si>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</si>
  <si>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</si>
  <si>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</si>
  <si>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</si>
  <si>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</si>
  <si>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</si>
  <si>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</si>
  <si>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</si>
  <si>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</si>
  <si>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</si>
  <si>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</si>
  <si>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</si>
  <si>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</si>
  <si>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</si>
  <si>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</si>
  <si>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</si>
  <si>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</si>
  <si>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</si>
  <si>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</si>
  <si>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</si>
  <si>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</si>
  <si>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</si>
  <si>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</si>
  <si>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</si>
  <si>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</si>
  <si>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</si>
  <si>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</si>
  <si>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</si>
  <si>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</si>
  <si>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</si>
  <si>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</si>
  <si>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</si>
  <si>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</si>
  <si>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</si>
  <si>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</si>
  <si>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</si>
  <si>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</si>
  <si>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</si>
  <si>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</si>
  <si>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</si>
  <si>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</si>
  <si>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</si>
  <si>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</si>
  <si>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</si>
  <si>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</si>
  <si>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</si>
  <si>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</si>
  <si>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</si>
  <si>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</si>
  <si>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</si>
  <si>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</si>
  <si>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</si>
  <si>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</si>
  <si>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</si>
  <si>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</si>
  <si>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</si>
  <si>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</si>
  <si>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</si>
  <si>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</si>
  <si>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</si>
  <si>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</si>
  <si>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</si>
  <si>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</si>
  <si>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</si>
  <si>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</si>
  <si>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</si>
  <si>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</si>
  <si>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</si>
  <si>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</si>
  <si>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</si>
  <si>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</si>
  <si>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</si>
  <si>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</si>
  <si>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</si>
  <si>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</si>
  <si>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</si>
  <si>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</si>
  <si>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</si>
  <si>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</si>
  <si>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</si>
  <si>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</si>
  <si>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</si>
  <si>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</si>
  <si>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</si>
  <si>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</si>
  <si>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</si>
  <si>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</si>
  <si>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</si>
  <si>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</si>
  <si>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</si>
  <si>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</si>
  <si>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</si>
  <si>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</si>
  <si>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</si>
  <si>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</si>
  <si>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</si>
  <si>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</si>
  <si>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</si>
  <si>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</si>
  <si>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</si>
  <si>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</si>
  <si>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</si>
  <si>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</si>
  <si>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</si>
  <si>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</si>
  <si>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</si>
  <si>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</si>
  <si>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</si>
  <si>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</si>
  <si>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</si>
  <si>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</si>
  <si>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</si>
  <si>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</si>
  <si>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</si>
  <si>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</si>
  <si>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</si>
  <si>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</si>
  <si>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</si>
  <si>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</si>
  <si>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</si>
  <si>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</si>
  <si>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</si>
  <si>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</si>
  <si>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</si>
  <si>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</si>
  <si>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</si>
  <si>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</si>
  <si>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</si>
  <si>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</si>
  <si>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</si>
  <si>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</si>
  <si>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</si>
  <si>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</si>
  <si>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</si>
  <si>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</si>
  <si>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</si>
  <si>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</si>
  <si>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</si>
  <si>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</si>
  <si>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</si>
  <si>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</si>
  <si>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</si>
  <si>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</si>
  <si>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</si>
  <si>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</si>
  <si>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</si>
  <si>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</si>
  <si>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</si>
  <si>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</si>
  <si>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</si>
  <si>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</si>
  <si>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</si>
  <si>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</si>
  <si>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</si>
  <si>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</si>
  <si>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</si>
  <si>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</si>
  <si>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</si>
  <si>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</si>
  <si>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</si>
  <si>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</si>
  <si>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</si>
  <si>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</si>
  <si>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</si>
  <si>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</si>
  <si>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</si>
  <si>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</si>
  <si>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</si>
  <si>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</si>
  <si>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</si>
  <si>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</si>
  <si>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</si>
  <si>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</si>
  <si>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</si>
  <si>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</si>
  <si>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</si>
  <si>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</si>
  <si>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</si>
  <si>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</si>
  <si>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</si>
  <si>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</si>
  <si>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</si>
  <si>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</si>
  <si>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</si>
  <si>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</si>
  <si>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</si>
  <si>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</si>
  <si>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</si>
  <si>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</si>
  <si>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</si>
  <si>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</si>
  <si>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</si>
  <si>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</si>
  <si>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</si>
  <si>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</si>
  <si>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</si>
  <si>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</si>
  <si>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</si>
  <si>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</si>
  <si>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</si>
  <si>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</si>
  <si>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</si>
  <si>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</si>
  <si>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</si>
  <si>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</si>
  <si>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</si>
  <si>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</si>
  <si>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</si>
  <si>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</si>
  <si>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</si>
  <si>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</si>
  <si>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</si>
  <si>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</si>
  <si>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</si>
  <si>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</si>
  <si>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</si>
  <si>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</si>
  <si>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</si>
  <si>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</si>
  <si>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</si>
  <si>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</si>
  <si>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</si>
  <si>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</si>
  <si>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</si>
  <si>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</si>
  <si>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</si>
  <si>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</si>
  <si>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</si>
  <si>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</si>
  <si>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</si>
  <si>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</si>
  <si>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</si>
  <si>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</si>
  <si>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</si>
  <si>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</si>
  <si>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</si>
  <si>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</si>
  <si>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</si>
  <si>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</si>
  <si>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</si>
  <si>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</si>
  <si>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</si>
  <si>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</si>
  <si>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</si>
  <si>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</si>
  <si>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</si>
  <si>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</si>
  <si>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</si>
  <si>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</si>
  <si>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</si>
  <si>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</si>
  <si>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</si>
  <si>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</si>
  <si>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</si>
  <si>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</si>
  <si>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</si>
  <si>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</si>
  <si>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</si>
  <si>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</si>
  <si>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</si>
  <si>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</si>
  <si>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</si>
  <si>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</si>
  <si>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</si>
  <si>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</si>
  <si>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</si>
  <si>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</si>
  <si>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</si>
  <si>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</si>
  <si>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</si>
  <si>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</si>
  <si>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</si>
  <si>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</si>
  <si>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</si>
  <si>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</si>
  <si>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</si>
  <si>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</si>
  <si>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</si>
  <si>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</si>
  <si>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</si>
  <si>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</si>
  <si>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</si>
  <si>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</si>
  <si>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</si>
  <si>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</si>
  <si>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</si>
  <si>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</si>
  <si>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</si>
  <si>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</si>
  <si>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</si>
  <si>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</si>
  <si>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</si>
  <si>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</si>
  <si>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</si>
  <si>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</si>
  <si>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</si>
  <si>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</si>
  <si>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</si>
  <si>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</si>
  <si>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</si>
  <si>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</si>
  <si>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</si>
  <si>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</si>
  <si>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</si>
  <si>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</si>
  <si>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</si>
  <si>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</si>
  <si>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</si>
  <si>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</si>
  <si>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</si>
  <si>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</si>
  <si>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</si>
  <si>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</si>
  <si>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</si>
  <si>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</si>
  <si>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</si>
  <si>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</si>
  <si>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</si>
  <si>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</si>
  <si>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</si>
  <si>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</si>
  <si>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</si>
  <si>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</si>
  <si>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</si>
  <si>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</si>
  <si>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</si>
  <si>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</si>
  <si>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</si>
  <si>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</si>
  <si>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</si>
  <si>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</si>
  <si>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</si>
  <si>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</si>
  <si>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</si>
  <si>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</si>
  <si>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</si>
  <si>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</si>
  <si>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</si>
  <si>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</si>
  <si>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</si>
  <si>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</si>
  <si>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</si>
  <si>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</si>
  <si>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</si>
  <si>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</si>
  <si>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</si>
  <si>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</si>
  <si>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</si>
  <si>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</si>
  <si>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</si>
  <si>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</si>
  <si>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</si>
  <si>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</si>
  <si>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</si>
  <si>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</si>
  <si>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</si>
  <si>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</si>
  <si>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</si>
  <si>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</si>
  <si>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</si>
  <si>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</si>
  <si>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</si>
  <si>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</si>
  <si>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</si>
  <si>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</si>
  <si>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</si>
  <si>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</si>
  <si>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</si>
  <si>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</si>
  <si>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</si>
  <si>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</si>
  <si>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</si>
  <si>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</si>
  <si>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</si>
  <si>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</si>
  <si>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</si>
  <si>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</si>
  <si>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</si>
  <si>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</si>
  <si>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</si>
  <si>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</si>
  <si>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</si>
  <si>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</si>
  <si>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</si>
  <si>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</si>
  <si>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</si>
  <si>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</si>
  <si>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</si>
  <si>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</si>
  <si>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</si>
  <si>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</si>
  <si>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</si>
  <si>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</si>
  <si>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</si>
  <si>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</si>
  <si>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</si>
  <si>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</si>
  <si>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</si>
  <si>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</si>
  <si>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</si>
  <si>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</si>
  <si>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</si>
  <si>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</si>
  <si>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</si>
  <si>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</si>
  <si>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</si>
  <si>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</si>
  <si>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</si>
  <si>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</si>
  <si>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</si>
  <si>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</si>
  <si>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</si>
  <si>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</si>
  <si>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</si>
  <si>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</si>
  <si>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</si>
  <si>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</si>
  <si>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</si>
  <si>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</si>
  <si>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</si>
  <si>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</si>
  <si>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</si>
  <si>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</si>
  <si>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</si>
  <si>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</si>
  <si>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</si>
  <si>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</si>
  <si>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</si>
  <si>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</si>
  <si>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</si>
  <si>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</si>
  <si>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</si>
  <si>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</si>
  <si>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</si>
  <si>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</si>
  <si>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</si>
  <si>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</si>
  <si>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</si>
  <si>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</si>
  <si>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</si>
  <si>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</si>
  <si>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</si>
  <si>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</si>
  <si>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</si>
  <si>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</si>
  <si>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</si>
  <si>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</si>
  <si>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</si>
  <si>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</si>
  <si>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</si>
  <si>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</si>
  <si>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</si>
  <si>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</si>
  <si>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</si>
  <si>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</si>
  <si>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</si>
  <si>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</si>
  <si>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</si>
  <si>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</si>
  <si>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</si>
  <si>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</si>
  <si>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</si>
  <si>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</si>
  <si>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</si>
  <si>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</si>
  <si>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</si>
  <si>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</si>
  <si>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</si>
  <si>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</si>
  <si>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</si>
  <si>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</si>
  <si>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</si>
  <si>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</si>
  <si>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</si>
  <si>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</si>
  <si>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</si>
  <si>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</si>
  <si>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</si>
  <si>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</si>
  <si>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</si>
  <si>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</si>
  <si>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</si>
  <si>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</si>
  <si>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</si>
  <si>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</si>
  <si>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</si>
  <si>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</si>
  <si>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</si>
  <si>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</si>
  <si>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</si>
  <si>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</si>
  <si>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</si>
  <si>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</si>
  <si>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</si>
  <si>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</si>
  <si>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</si>
  <si>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</si>
  <si>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</si>
  <si>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</si>
  <si>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</si>
  <si>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</si>
  <si>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</si>
  <si>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</si>
  <si>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</si>
  <si>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</si>
  <si>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</si>
  <si>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</si>
  <si>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</si>
  <si>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</si>
  <si>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</si>
  <si>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</si>
  <si>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</si>
  <si>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</si>
  <si>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</si>
  <si>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</si>
  <si>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</si>
  <si>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</si>
  <si>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</si>
  <si>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</si>
  <si>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</si>
  <si>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</si>
  <si>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</si>
  <si>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</si>
  <si>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</si>
  <si>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</si>
  <si>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</si>
  <si>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</si>
  <si>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</si>
  <si>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</si>
  <si>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</si>
  <si>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</si>
  <si>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</si>
  <si>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</si>
  <si>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</si>
  <si>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</si>
  <si>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</si>
  <si>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</si>
  <si>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</si>
  <si>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</si>
  <si>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</si>
  <si>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</si>
  <si>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</si>
  <si>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</si>
  <si>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</si>
  <si>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</si>
  <si>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</si>
  <si>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</si>
  <si>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</si>
  <si>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</si>
  <si>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</si>
  <si>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</si>
  <si>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</si>
  <si>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</si>
  <si>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</si>
  <si>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</si>
  <si>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</si>
  <si>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</si>
  <si>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</si>
  <si>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</si>
  <si>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</si>
  <si>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</si>
  <si>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</si>
  <si>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</si>
  <si>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</si>
  <si>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</si>
  <si>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</si>
  <si>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</si>
  <si>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</si>
  <si>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</si>
  <si>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</si>
  <si>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</si>
  <si>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</si>
  <si>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</si>
  <si>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</si>
  <si>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</si>
  <si>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</si>
  <si>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</si>
  <si>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</si>
  <si>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</si>
  <si>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</si>
  <si>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</si>
  <si>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</si>
  <si>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</si>
  <si>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</si>
  <si>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</si>
  <si>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</si>
  <si>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</si>
  <si>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</si>
  <si>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</si>
  <si>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</si>
  <si>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</si>
  <si>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</si>
  <si>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</si>
  <si>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</si>
  <si>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</si>
  <si>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</si>
  <si>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</si>
  <si>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</si>
  <si>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</si>
  <si>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</si>
  <si>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</si>
  <si>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</si>
  <si>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</si>
  <si>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</si>
  <si>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</si>
  <si>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</si>
  <si>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</si>
  <si>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</si>
  <si>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</si>
  <si>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</si>
  <si>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</si>
  <si>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</si>
  <si>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</si>
  <si>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</si>
  <si>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</si>
  <si>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</si>
  <si>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</si>
  <si>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</si>
  <si>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</si>
  <si>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</si>
  <si>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</si>
  <si>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</si>
  <si>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</si>
  <si>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</si>
  <si>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</si>
  <si>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</si>
  <si>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</si>
  <si>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</si>
  <si>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</si>
  <si>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</si>
  <si>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</si>
  <si>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</si>
  <si>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</si>
  <si>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</si>
  <si>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</si>
  <si>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</si>
  <si>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</si>
  <si>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</si>
  <si>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</si>
  <si>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</si>
  <si>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</si>
  <si>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</si>
  <si>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</si>
  <si>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</si>
  <si>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</si>
  <si>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</si>
  <si>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</si>
  <si>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</si>
  <si>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</si>
  <si>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</si>
  <si>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</si>
  <si>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</si>
  <si>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</si>
  <si>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</si>
  <si>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</si>
  <si>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</si>
  <si>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</si>
  <si>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</si>
  <si>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</si>
  <si>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</si>
  <si>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</si>
  <si>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</si>
  <si>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</si>
  <si>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</si>
  <si>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</si>
  <si>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</si>
  <si>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</si>
  <si>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</si>
  <si>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</si>
  <si>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</si>
  <si>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</si>
  <si>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</si>
  <si>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</si>
  <si>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</si>
  <si>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</si>
  <si>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</si>
  <si>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</si>
  <si>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</si>
  <si>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</si>
  <si>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</si>
  <si>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</si>
  <si>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</si>
  <si>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</si>
  <si>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</si>
  <si>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</si>
  <si>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</si>
  <si>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</si>
  <si>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</si>
  <si>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</si>
  <si>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</si>
  <si>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</si>
  <si>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</si>
  <si>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</si>
  <si>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</si>
  <si>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</si>
  <si>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</si>
  <si>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</si>
  <si>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</si>
  <si>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</si>
  <si>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</si>
  <si>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</si>
  <si>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</si>
  <si>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</si>
  <si>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</si>
  <si>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</si>
  <si>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</si>
  <si>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</si>
  <si>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</si>
  <si>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</si>
  <si>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</si>
  <si>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</si>
  <si>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</si>
  <si>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</si>
  <si>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</si>
  <si>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</si>
  <si>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</si>
  <si>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</si>
  <si>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</si>
  <si>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</si>
  <si>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</si>
  <si>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</si>
  <si>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</si>
  <si>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</si>
  <si>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</si>
  <si>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</si>
  <si>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</si>
  <si>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</si>
  <si>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</si>
  <si>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</si>
  <si>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</si>
  <si>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</si>
  <si>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</si>
  <si>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</si>
  <si>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</si>
  <si>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</si>
  <si>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</si>
  <si>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</si>
  <si>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</si>
  <si>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</si>
  <si>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</si>
  <si>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</si>
  <si>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</si>
  <si>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</si>
  <si>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</si>
  <si>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</si>
  <si>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</si>
  <si>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</si>
  <si>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</si>
  <si>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</si>
  <si>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</si>
  <si>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</si>
  <si>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</si>
  <si>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</si>
  <si>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</si>
  <si>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</si>
  <si>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</si>
  <si>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</si>
  <si>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</si>
  <si>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</si>
  <si>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</si>
  <si>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</si>
  <si>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</si>
  <si>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</si>
  <si>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</si>
  <si>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</si>
  <si>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</si>
  <si>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</si>
  <si>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</si>
  <si>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</si>
  <si>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</si>
  <si>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</si>
  <si>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</si>
  <si>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</si>
  <si>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</si>
  <si>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</si>
  <si>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</si>
  <si>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</si>
  <si>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</si>
  <si>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</si>
  <si>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</si>
  <si>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</si>
  <si>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</si>
  <si>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</si>
  <si>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</si>
  <si>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</si>
  <si>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</si>
  <si>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</si>
  <si>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</si>
  <si>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</si>
  <si>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</si>
  <si>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</si>
  <si>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</si>
  <si>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</si>
  <si>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</si>
  <si>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</si>
  <si>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</si>
  <si>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</si>
  <si>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</si>
  <si>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</si>
  <si>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</si>
  <si>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</si>
  <si>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</si>
  <si>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</si>
  <si>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</si>
  <si>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</si>
  <si>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</si>
  <si>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</si>
  <si>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</si>
  <si>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</si>
  <si>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</si>
  <si>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</si>
  <si>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</si>
  <si>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</si>
  <si>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</si>
  <si>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</si>
  <si>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</si>
  <si>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</si>
  <si>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</si>
  <si>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</si>
  <si>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</si>
  <si>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</si>
  <si>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</si>
  <si>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</si>
  <si>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</si>
  <si>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</si>
  <si>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</si>
  <si>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</si>
  <si>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</si>
  <si>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</si>
  <si>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</si>
  <si>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</si>
  <si>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</si>
  <si>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</si>
  <si>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</si>
  <si>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</si>
  <si>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</si>
  <si>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</si>
  <si>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</si>
  <si>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</si>
  <si>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</si>
  <si>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</si>
  <si>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</si>
  <si>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</si>
  <si>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</si>
  <si>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</si>
  <si>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</si>
  <si>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</si>
  <si>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</si>
  <si>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</si>
  <si>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</si>
  <si>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</si>
  <si>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</si>
  <si>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</si>
  <si>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</si>
  <si>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</si>
  <si>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</si>
  <si>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</si>
  <si>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</si>
  <si>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</si>
  <si>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</si>
  <si>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</si>
  <si>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</si>
  <si>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</si>
  <si>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</si>
  <si>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</si>
  <si>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</si>
  <si>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</si>
  <si>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</si>
  <si>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</si>
  <si>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</si>
  <si>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</si>
  <si>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</si>
  <si>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</si>
  <si>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</si>
  <si>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</si>
  <si>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</si>
  <si>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</si>
  <si>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</si>
  <si>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</si>
  <si>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</si>
  <si>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</si>
  <si>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</si>
  <si>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</si>
  <si>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</si>
  <si>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</si>
  <si>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</si>
  <si>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</si>
  <si>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</si>
  <si>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</si>
  <si>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</si>
  <si>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</si>
  <si>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</si>
  <si>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</si>
  <si>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</si>
  <si>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</si>
  <si>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</si>
  <si>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</si>
  <si>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</si>
  <si>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</si>
  <si>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</si>
  <si>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</si>
  <si>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</si>
  <si>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</si>
  <si>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</si>
  <si>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</si>
  <si>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</si>
  <si>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</si>
  <si>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</si>
  <si>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</si>
  <si>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</si>
  <si>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</si>
  <si>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</si>
  <si>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</si>
  <si>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</si>
  <si>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</si>
  <si>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</si>
  <si>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</si>
  <si>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</si>
  <si>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</si>
  <si>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</si>
  <si>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</si>
  <si>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</si>
  <si>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</si>
  <si>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</si>
  <si>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</si>
  <si>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</si>
  <si>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</si>
  <si>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</si>
  <si>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</si>
  <si>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</si>
  <si>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</si>
  <si>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</si>
  <si>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</si>
  <si>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</si>
  <si>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</si>
  <si>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</si>
  <si>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</si>
  <si>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</si>
  <si>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</si>
  <si>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</si>
  <si>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</si>
  <si>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</si>
  <si>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</si>
  <si>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</si>
  <si>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</si>
  <si>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</si>
  <si>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</si>
  <si>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</si>
  <si>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</si>
  <si>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</si>
  <si>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</si>
  <si>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</si>
  <si>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</si>
  <si>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</si>
  <si>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</si>
  <si>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</si>
  <si>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</si>
  <si>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</si>
  <si>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</si>
  <si>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</si>
  <si>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</si>
  <si>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</si>
  <si>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</si>
  <si>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</si>
  <si>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</si>
  <si>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</si>
  <si>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</si>
  <si>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</si>
  <si>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</si>
  <si>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</si>
  <si>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</si>
  <si>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</si>
  <si>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</si>
  <si>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</si>
  <si>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</si>
  <si>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</si>
  <si>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</si>
  <si>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</si>
  <si>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</si>
  <si>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</si>
  <si>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</si>
  <si>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</si>
  <si>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</si>
  <si>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</si>
  <si>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</si>
  <si>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</si>
  <si>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</si>
  <si>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</si>
  <si>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</si>
  <si>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</si>
  <si>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</si>
  <si>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</si>
  <si>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</si>
  <si>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</si>
  <si>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</si>
  <si>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</si>
  <si>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</si>
  <si>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</si>
  <si>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</si>
  <si>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</si>
  <si>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</si>
  <si>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</si>
  <si>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</si>
  <si>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</si>
  <si>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</si>
  <si>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</si>
  <si>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</si>
  <si>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</si>
  <si>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</si>
  <si>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</si>
  <si>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</si>
  <si>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</si>
  <si>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</si>
  <si>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</si>
  <si>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</si>
  <si>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</si>
  <si>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</si>
  <si>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</si>
  <si>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</si>
  <si>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</si>
  <si>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</si>
  <si>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</si>
  <si>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</si>
  <si>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</si>
  <si>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</si>
  <si>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</si>
  <si>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</si>
  <si>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</si>
  <si>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</si>
  <si>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</si>
  <si>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</si>
  <si>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</si>
  <si>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</si>
  <si>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</si>
  <si>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</si>
  <si>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</si>
  <si>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</si>
  <si>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</si>
  <si>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</si>
  <si>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</si>
  <si>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</si>
  <si>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</si>
  <si>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</si>
  <si>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</si>
  <si>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</si>
  <si>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</si>
  <si>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</si>
  <si>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</si>
  <si>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</si>
  <si>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</si>
  <si>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</si>
  <si>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</si>
  <si>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</si>
  <si>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</si>
  <si>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</si>
  <si>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</si>
  <si>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</si>
  <si>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</si>
  <si>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</si>
  <si>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</si>
  <si>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</si>
  <si>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</si>
  <si>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</si>
  <si>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</si>
  <si>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</si>
  <si>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</si>
  <si>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</si>
  <si>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</si>
  <si>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</si>
  <si>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</si>
  <si>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</si>
  <si>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</si>
  <si>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</si>
  <si>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</si>
  <si>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</si>
  <si>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</si>
  <si>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</si>
  <si>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</si>
  <si>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</si>
  <si>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</si>
  <si>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</si>
  <si>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</si>
  <si>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</si>
  <si>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</si>
  <si>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</si>
  <si>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</si>
  <si>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</si>
  <si>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</si>
  <si>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</si>
  <si>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</si>
  <si>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</si>
  <si>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</si>
  <si>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</si>
  <si>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</si>
  <si>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</si>
  <si>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</si>
  <si>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</si>
  <si>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</si>
  <si>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</si>
  <si>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</si>
  <si>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</si>
  <si>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</si>
  <si>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</si>
  <si>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</si>
  <si>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</si>
  <si>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</si>
  <si>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</si>
  <si>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</si>
  <si>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</si>
  <si>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</si>
  <si>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</si>
  <si>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</si>
  <si>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</si>
  <si>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</si>
  <si>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</si>
  <si>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</si>
  <si>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</si>
  <si>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</si>
  <si>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</si>
  <si>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</si>
  <si>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</si>
  <si>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</si>
  <si>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</si>
  <si>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</si>
  <si>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</si>
  <si>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</si>
  <si>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</si>
  <si>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</si>
  <si>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</si>
  <si>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</si>
  <si>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</si>
  <si>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</si>
  <si>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</si>
  <si>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</si>
  <si>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</si>
  <si>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</si>
  <si>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</si>
  <si>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</si>
  <si>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</si>
  <si>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</si>
  <si>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</si>
  <si>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</si>
  <si>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</si>
  <si>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</si>
  <si>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</si>
  <si>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</si>
  <si>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</si>
  <si>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</si>
  <si>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</si>
  <si>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</si>
  <si>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</si>
  <si>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</si>
  <si>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</si>
  <si>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</si>
  <si>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</si>
  <si>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</si>
  <si>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</si>
  <si>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</si>
  <si>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</si>
  <si>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</si>
  <si>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</si>
  <si>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</si>
  <si>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</si>
  <si>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</si>
  <si>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</si>
  <si>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</si>
  <si>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</si>
  <si>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</si>
  <si>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</si>
  <si>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</si>
  <si>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</si>
  <si>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</si>
  <si>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</si>
  <si>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</si>
  <si>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</si>
  <si>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</si>
  <si>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</si>
  <si>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</si>
  <si>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</si>
  <si>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</si>
  <si>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</si>
  <si>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</si>
  <si>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</si>
  <si>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</si>
  <si>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</si>
  <si>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</si>
  <si>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</si>
  <si>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</si>
  <si>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</si>
  <si>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</si>
  <si>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</si>
  <si>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</si>
  <si>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</si>
  <si>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</si>
  <si>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</si>
  <si>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</si>
  <si>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</si>
  <si>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</si>
  <si>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</si>
  <si>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</si>
  <si>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</si>
  <si>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</si>
  <si>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</si>
  <si>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</si>
  <si>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</si>
  <si>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</si>
  <si>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</si>
  <si>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</si>
  <si>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</si>
  <si>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</si>
  <si>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</si>
  <si>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</si>
  <si>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</si>
  <si>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</si>
  <si>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</si>
  <si>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</si>
  <si>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</si>
  <si>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</si>
  <si>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</si>
  <si>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</si>
  <si>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</si>
  <si>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</si>
  <si>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</si>
  <si>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</si>
  <si>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</si>
  <si>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</si>
  <si>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</si>
  <si>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</si>
  <si>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</si>
  <si>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</si>
  <si>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</si>
  <si>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</si>
  <si>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</si>
  <si>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</si>
  <si>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</si>
  <si>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</si>
  <si>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</si>
  <si>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</si>
  <si>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</si>
  <si>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</si>
  <si>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</si>
  <si>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</si>
  <si>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</si>
  <si>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</si>
  <si>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</si>
  <si>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</si>
  <si>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</si>
  <si>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</si>
  <si>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</si>
  <si>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</si>
  <si>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</si>
  <si>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</si>
  <si>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</si>
  <si>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</si>
  <si>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</si>
  <si>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</si>
  <si>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</si>
  <si>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</si>
  <si>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</si>
  <si>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</si>
  <si>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</si>
  <si>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</si>
  <si>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</si>
  <si>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</si>
  <si>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</si>
  <si>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</si>
  <si>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</si>
  <si>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</si>
  <si>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</si>
  <si>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</si>
  <si>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</si>
  <si>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</si>
  <si>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</si>
  <si>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</si>
  <si>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</si>
  <si>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</si>
  <si>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</si>
  <si>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</si>
  <si>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</si>
  <si>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</si>
  <si>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</si>
  <si>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</si>
  <si>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</si>
  <si>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</si>
  <si>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</si>
  <si>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</si>
  <si>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</si>
  <si>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</si>
  <si>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</si>
  <si>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</si>
  <si>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</si>
  <si>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</si>
  <si>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</si>
  <si>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</si>
  <si>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</si>
  <si>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</si>
  <si>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</si>
  <si>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</si>
  <si>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</si>
  <si>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</si>
  <si>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</si>
  <si>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</si>
  <si>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</si>
  <si>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</si>
  <si>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</si>
  <si>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</si>
  <si>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</si>
  <si>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</si>
  <si>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</si>
  <si>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</si>
  <si>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</si>
  <si>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</si>
  <si>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</si>
  <si>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</si>
  <si>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</si>
  <si>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</si>
  <si>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</si>
  <si>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</si>
  <si>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</si>
  <si>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</si>
  <si>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</si>
  <si>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</si>
  <si>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</si>
  <si>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</si>
  <si>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</si>
  <si>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</si>
  <si>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</si>
  <si>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</si>
  <si>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</si>
  <si>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</si>
  <si>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</si>
  <si>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</si>
  <si>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</si>
  <si>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</si>
  <si>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</si>
  <si>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</si>
  <si>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</si>
  <si>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</si>
  <si>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</si>
  <si>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</si>
  <si>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</si>
  <si>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</si>
  <si>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</si>
  <si>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</si>
  <si>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</si>
  <si>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</si>
  <si>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</si>
  <si>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</si>
  <si>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</si>
  <si>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</si>
  <si>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</si>
  <si>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</si>
  <si>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</si>
  <si>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</si>
  <si>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</si>
  <si>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</si>
  <si>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</si>
  <si>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</si>
  <si>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</si>
  <si>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</si>
  <si>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</si>
  <si>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</si>
  <si>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</si>
  <si>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</si>
  <si>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</si>
  <si>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</si>
  <si>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</si>
  <si>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</si>
  <si>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</si>
  <si>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</si>
  <si>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</si>
  <si>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</si>
  <si>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</si>
  <si>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</si>
  <si>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</si>
  <si>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</si>
  <si>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</si>
  <si>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</si>
  <si>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</si>
  <si>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</si>
  <si>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</si>
  <si>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</si>
  <si>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</si>
  <si>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</si>
  <si>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</si>
  <si>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</si>
  <si>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</si>
  <si>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</si>
  <si>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</si>
  <si>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</si>
  <si>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</si>
  <si>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</si>
  <si>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</si>
  <si>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</si>
  <si>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</si>
  <si>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</si>
  <si>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</si>
  <si>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</si>
  <si>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</si>
  <si>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</si>
  <si>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</si>
  <si>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</si>
  <si>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</si>
  <si>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</si>
  <si>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</si>
  <si>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</si>
  <si>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</si>
  <si>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</si>
  <si>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</si>
  <si>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</si>
  <si>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</si>
  <si>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</si>
  <si>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</si>
  <si>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</si>
  <si>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</si>
  <si>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</si>
  <si>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</si>
  <si>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</si>
  <si>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</si>
  <si>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</si>
  <si>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</si>
  <si>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</si>
  <si>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</si>
  <si>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</si>
  <si>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</si>
  <si>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</si>
  <si>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</si>
  <si>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</si>
  <si>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</si>
  <si>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</si>
  <si>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</si>
  <si>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</si>
  <si>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</si>
  <si>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</si>
  <si>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</si>
  <si>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</si>
  <si>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</si>
  <si>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</si>
  <si>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</si>
  <si>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</si>
  <si>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</si>
  <si>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</si>
  <si>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</si>
  <si>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</si>
  <si>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</si>
  <si>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</si>
  <si>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</si>
  <si>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</si>
  <si>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</si>
  <si>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</si>
  <si>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</si>
  <si>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</si>
  <si>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</si>
  <si>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</si>
  <si>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</si>
  <si>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</si>
  <si>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</si>
  <si>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</si>
  <si>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</si>
  <si>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</si>
  <si>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</si>
  <si>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</si>
  <si>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</si>
  <si>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</si>
  <si>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</si>
  <si>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</si>
  <si>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</si>
  <si>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</si>
  <si>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</si>
  <si>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</si>
  <si>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</si>
  <si>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</si>
  <si>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</si>
  <si>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</si>
  <si>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</si>
  <si>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</si>
  <si>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</si>
  <si>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</si>
  <si>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</si>
  <si>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</si>
  <si>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</si>
  <si>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</si>
  <si>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</si>
  <si>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</si>
  <si>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</si>
  <si>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</si>
  <si>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</si>
  <si>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</si>
  <si>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</si>
  <si>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</si>
  <si>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</si>
  <si>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</si>
  <si>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</si>
  <si>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</si>
  <si>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</si>
  <si>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</si>
  <si>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</si>
  <si>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</si>
  <si>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</si>
  <si>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</si>
  <si>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</si>
  <si>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</si>
  <si>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</si>
  <si>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</si>
  <si>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</si>
  <si>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</si>
  <si>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</si>
  <si>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</si>
  <si>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</si>
  <si>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</si>
  <si>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</si>
  <si>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</si>
  <si>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</si>
  <si>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</si>
  <si>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</si>
  <si>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</si>
  <si>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</si>
  <si>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</si>
  <si>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</si>
  <si>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</si>
  <si>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</si>
  <si>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</si>
  <si>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</si>
  <si>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</si>
  <si>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</si>
  <si>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</si>
  <si>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</si>
  <si>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</si>
  <si>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</si>
  <si>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</si>
  <si>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</si>
  <si>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</si>
  <si>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</si>
  <si>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</si>
  <si>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</si>
  <si>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</si>
  <si>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</si>
  <si>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</si>
  <si>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</si>
  <si>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</si>
  <si>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</si>
  <si>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</si>
  <si>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</si>
  <si>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</si>
  <si>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</si>
  <si>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</si>
  <si>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</si>
  <si>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</si>
  <si>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</si>
  <si>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</si>
  <si>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</si>
  <si>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</si>
  <si>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</si>
  <si>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</si>
  <si>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</si>
  <si>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</si>
  <si>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</si>
  <si>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</si>
  <si>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</si>
  <si>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</si>
  <si>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</si>
  <si>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</si>
  <si>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</si>
  <si>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</si>
  <si>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</si>
  <si>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</si>
  <si>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</si>
  <si>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</si>
  <si>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</si>
  <si>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</si>
  <si>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</si>
  <si>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</si>
  <si>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</si>
  <si>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</si>
  <si>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</si>
  <si>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</si>
  <si>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</si>
  <si>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</si>
  <si>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</si>
  <si>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</si>
  <si>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</si>
  <si>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</si>
  <si>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</si>
  <si>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</si>
  <si>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</si>
  <si>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</si>
  <si>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</si>
  <si>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</si>
  <si>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</si>
  <si>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</si>
  <si>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</si>
  <si>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</si>
  <si>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</si>
  <si>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</si>
  <si>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</si>
  <si>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</si>
  <si>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</si>
  <si>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</si>
  <si>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</si>
  <si>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</si>
  <si>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</si>
  <si>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</si>
  <si>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</si>
  <si>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</si>
  <si>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</si>
  <si>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</si>
  <si>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</si>
  <si>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</si>
  <si>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</si>
  <si>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</si>
  <si>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</si>
  <si>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</si>
  <si>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</si>
  <si>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</si>
  <si>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</si>
  <si>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</si>
  <si>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</si>
  <si>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</si>
  <si>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</si>
  <si>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</si>
  <si>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</si>
  <si>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</si>
  <si>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</si>
  <si>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</si>
  <si>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</si>
  <si>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</si>
  <si>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</si>
  <si>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</si>
  <si>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</si>
  <si>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</si>
  <si>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</si>
  <si>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</si>
  <si>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</si>
  <si>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</si>
  <si>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</si>
  <si>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</si>
  <si>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</si>
  <si>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</si>
  <si>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</si>
  <si>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</si>
  <si>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</si>
  <si>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</si>
  <si>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</si>
  <si>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</si>
  <si>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</si>
  <si>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</si>
  <si>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</si>
  <si>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</si>
  <si>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</si>
  <si>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</si>
  <si>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</si>
  <si>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</si>
  <si>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</si>
  <si>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</si>
  <si>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</si>
  <si>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</si>
  <si>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</si>
  <si>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</si>
  <si>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</si>
  <si>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</si>
  <si>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</si>
  <si>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</si>
  <si>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</si>
  <si>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</si>
  <si>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</si>
  <si>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</si>
  <si>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</si>
  <si>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</si>
  <si>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</si>
  <si>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</si>
  <si>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</si>
  <si>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</si>
  <si>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</si>
  <si>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</si>
  <si>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</si>
  <si>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</si>
  <si>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</si>
  <si>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</si>
  <si>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</si>
  <si>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</si>
  <si>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</si>
  <si>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</si>
  <si>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</si>
  <si>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</si>
  <si>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</si>
  <si>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</si>
  <si>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</si>
  <si>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</si>
  <si>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</si>
  <si>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</si>
  <si>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</si>
  <si>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</si>
  <si>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</si>
  <si>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</si>
  <si>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</si>
  <si>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</si>
  <si>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</si>
  <si>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</si>
  <si>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</si>
  <si>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</si>
  <si>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</si>
  <si>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</si>
  <si>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</si>
  <si>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</si>
  <si>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</si>
  <si>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</si>
  <si>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</si>
  <si>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</si>
  <si>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</si>
  <si>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</si>
  <si>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</si>
  <si>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</si>
  <si>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</si>
  <si>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</si>
  <si>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</si>
  <si>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</si>
  <si>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</si>
  <si>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</si>
  <si>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</si>
  <si>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</si>
  <si>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</si>
  <si>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</si>
  <si>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</si>
  <si>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</si>
  <si>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</si>
  <si>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</si>
  <si>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</si>
  <si>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</si>
  <si>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</si>
  <si>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</si>
  <si>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</si>
  <si>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</si>
  <si>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</si>
  <si>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</si>
  <si>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</si>
  <si>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</si>
  <si>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</si>
  <si>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</si>
  <si>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</si>
  <si>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</si>
  <si>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</si>
  <si>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</si>
  <si>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</si>
  <si>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</si>
  <si>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</si>
  <si>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</si>
  <si>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</si>
  <si>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</si>
  <si>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</si>
  <si>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</si>
  <si>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</si>
  <si>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</si>
  <si>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</si>
  <si>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</si>
  <si>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</si>
  <si>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</si>
  <si>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</si>
  <si>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</si>
  <si>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</si>
  <si>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</si>
  <si>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</si>
  <si>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</si>
  <si>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</si>
  <si>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</si>
  <si>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</si>
  <si>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</si>
  <si>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</si>
  <si>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</si>
  <si>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</si>
  <si>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</si>
  <si>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</si>
  <si>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</si>
  <si>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</si>
  <si>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</si>
  <si>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</si>
  <si>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</si>
  <si>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</si>
  <si>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</si>
  <si>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</si>
  <si>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</si>
  <si>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</si>
  <si>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</si>
  <si>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</si>
  <si>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</si>
  <si>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</si>
  <si>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</si>
  <si>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</si>
  <si>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</si>
  <si>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</si>
  <si>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</si>
  <si>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</si>
  <si>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</si>
  <si>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</si>
  <si>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</si>
  <si>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</si>
  <si>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</si>
  <si>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</si>
  <si>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</si>
  <si>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</si>
  <si>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</si>
  <si>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</si>
  <si>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</si>
  <si>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</si>
  <si>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</si>
  <si>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</si>
  <si>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</si>
  <si>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</si>
  <si>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</si>
  <si>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</si>
  <si>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</si>
  <si>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</si>
  <si>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</si>
  <si>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</si>
  <si>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</si>
  <si>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</si>
  <si>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</si>
  <si>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</si>
  <si>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</si>
  <si>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</si>
  <si>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</si>
  <si>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</si>
  <si>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</si>
  <si>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</si>
  <si>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</si>
  <si>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</si>
  <si>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</si>
  <si>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</si>
  <si>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</si>
  <si>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</si>
  <si>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</si>
  <si>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</si>
  <si>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</si>
  <si>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</si>
  <si>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</si>
  <si>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</si>
  <si>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</si>
  <si>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</si>
  <si>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</si>
  <si>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</si>
  <si>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</si>
  <si>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</si>
  <si>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</si>
  <si>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</si>
  <si>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</si>
  <si>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</si>
  <si>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</si>
  <si>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</si>
  <si>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</si>
  <si>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</si>
  <si>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</si>
  <si>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</si>
  <si>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</si>
  <si>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</si>
  <si>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</si>
  <si>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</si>
  <si>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</si>
  <si>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</si>
  <si>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</si>
  <si>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</si>
  <si>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</si>
  <si>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</si>
  <si>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</si>
  <si>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</si>
  <si>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</si>
  <si>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</si>
  <si>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</si>
  <si>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</si>
  <si>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</si>
  <si>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</si>
  <si>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</si>
  <si>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</si>
  <si>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</si>
  <si>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</si>
  <si>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</si>
  <si>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</si>
  <si>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</si>
  <si>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</si>
  <si>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</si>
  <si>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</si>
  <si>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</si>
  <si>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</si>
  <si>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</si>
  <si>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</si>
  <si>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</si>
  <si>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</si>
  <si>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</si>
  <si>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</si>
  <si>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</si>
  <si>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</si>
  <si>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</si>
  <si>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</si>
  <si>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</si>
  <si>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</si>
  <si>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</si>
  <si>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</si>
  <si>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</si>
  <si>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</si>
  <si>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</si>
  <si>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</si>
  <si>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</si>
  <si>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</si>
  <si>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</si>
  <si>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</si>
  <si>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</si>
  <si>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</si>
  <si>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</si>
  <si>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</si>
  <si>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</si>
  <si>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</si>
  <si>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</si>
  <si>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</si>
  <si>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</si>
  <si>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</si>
  <si>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</si>
  <si>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2021-44-10001185</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</si>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</sst>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52" zoomScaleNormal="52" zoomScaleSheetLayoutView="40" zoomScalePageLayoutView="40" workbookViewId="0">
      <selection activeCell="A189" sqref="A189:O19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2695</v>
      </c>
      <c r="D15" s="35"/>
      <c r="E15" s="35"/>
      <c r="F15" s="5"/>
      <c r="G15" s="32" t="s">
        <v>1168</v>
      </c>
      <c r="H15" s="103" t="s">
        <v>696</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243"/>
      <c r="I20" s="148" t="s">
        <v>1154</v>
      </c>
      <c r="J20" s="149" t="s">
        <v>253</v>
      </c>
      <c r="K20" s="150">
        <v>2165683464</v>
      </c>
      <c r="L20" s="151">
        <v>44242</v>
      </c>
      <c r="M20" s="151">
        <v>44561</v>
      </c>
      <c r="N20" s="134">
        <f>+(M20-L20)/30</f>
        <v>10.633333333333333</v>
      </c>
      <c r="O20" s="137"/>
      <c r="U20" s="133"/>
      <c r="V20" s="105">
        <f ca="1">NOW()</f>
        <v>44194.888305439817</v>
      </c>
      <c r="W20" s="105">
        <f ca="1">NOW()</f>
        <v>44194.888305439817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FUNDACION INTEGRAR</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64970503.919999994</v>
      </c>
      <c r="F185" s="92"/>
      <c r="G185" s="93"/>
      <c r="H185" s="88"/>
      <c r="I185" s="90" t="s">
        <v>2627</v>
      </c>
      <c r="J185" s="165">
        <f>+SUM(M179:M183)</f>
        <v>0</v>
      </c>
      <c r="K185" s="236" t="s">
        <v>2628</v>
      </c>
      <c r="L185" s="236"/>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schemas.microsoft.com/office/infopath/2007/PartnerControls"/>
    <ds:schemaRef ds:uri="http://purl.org/dc/elements/1.1/"/>
    <ds:schemaRef ds:uri="4fb10211-09fb-4e80-9f0b-184718d5d98c"/>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2020-12-30T02:02:58Z</cp:lastPrinted>
  <dcterms:created xsi:type="dcterms:W3CDTF">2020-10-14T21:57:42Z</dcterms:created>
  <dcterms:modified xsi:type="dcterms:W3CDTF">2020-12-30T02:35:29Z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