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<sst xmlns="http://schemas.openxmlformats.org/spreadsheetml/2006/main" count="3178" uniqueCount="2713">
  <si>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</si>
  <si>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</si>
  <si>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</si>
  <si>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</si>
  <si>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</si>
  <si>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</si>
  <si>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</si>
  <si>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</si>
  <si>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</si>
  <si>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</si>
  <si>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</si>
  <si>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</si>
  <si>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</si>
  <si>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</si>
  <si>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</si>
  <si>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</si>
  <si>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</si>
  <si>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</si>
  <si>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</si>
  <si>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</si>
  <si>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</si>
  <si>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</si>
  <si>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</si>
  <si>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</si>
  <si>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</si>
  <si>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</si>
  <si>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</si>
  <si>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</si>
  <si>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</si>
  <si>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</si>
  <si>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</si>
  <si>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</si>
  <si>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</si>
  <si>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</si>
  <si>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</si>
  <si>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</si>
  <si>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</si>
  <si>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</si>
  <si>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</si>
  <si>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</si>
  <si>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</si>
  <si>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</si>
  <si>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</si>
  <si>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</si>
  <si>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</si>
  <si>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</si>
  <si>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</si>
  <si>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</si>
  <si>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</si>
  <si>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</si>
  <si>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</si>
  <si>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</si>
  <si>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</si>
  <si>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</si>
  <si>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</si>
  <si>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</si>
  <si>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</si>
  <si>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</si>
  <si>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</si>
  <si>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</si>
  <si>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</si>
  <si>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</si>
  <si>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</si>
  <si>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</si>
  <si>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</si>
  <si>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</si>
  <si>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</si>
  <si>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</si>
  <si>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</si>
  <si>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</si>
  <si>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</si>
  <si>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</si>
  <si>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</si>
  <si>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</si>
  <si>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</si>
  <si>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</si>
  <si>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</si>
  <si>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</si>
  <si>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</si>
  <si>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</si>
  <si>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</si>
  <si>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</si>
  <si>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</si>
  <si>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</si>
  <si>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</si>
  <si>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</si>
  <si>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</si>
  <si>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</si>
  <si>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</si>
  <si>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</si>
  <si>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</si>
  <si>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</si>
  <si>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</si>
  <si>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</si>
  <si>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</si>
  <si>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</si>
  <si>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</si>
  <si>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</si>
  <si>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</si>
  <si>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</si>
  <si>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</si>
  <si>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</si>
  <si>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</si>
  <si>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</si>
  <si>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</si>
  <si>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</si>
  <si>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</si>
  <si>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</si>
  <si>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</si>
  <si>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</si>
  <si>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</si>
  <si>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</si>
  <si>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</si>
  <si>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</si>
  <si>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</si>
  <si>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</si>
  <si>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</si>
  <si>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</si>
  <si>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</si>
  <si>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</si>
  <si>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</si>
  <si>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</si>
  <si>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</si>
  <si>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</si>
  <si>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</si>
  <si>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</si>
  <si>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</si>
  <si>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</si>
  <si>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</si>
  <si>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</si>
  <si>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</si>
  <si>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</si>
  <si>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</si>
  <si>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</si>
  <si>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</si>
  <si>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</si>
  <si>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</si>
  <si>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</si>
  <si>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</si>
  <si>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</si>
  <si>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</si>
  <si>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</si>
  <si>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</si>
  <si>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</si>
  <si>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</si>
  <si>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</si>
  <si>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</si>
  <si>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</si>
  <si>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</si>
  <si>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</si>
  <si>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</si>
  <si>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</si>
  <si>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</si>
  <si>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</si>
  <si>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</si>
  <si>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</si>
  <si>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</si>
  <si>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</si>
  <si>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</si>
  <si>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</si>
  <si>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</si>
  <si>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</si>
  <si>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</si>
  <si>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</si>
  <si>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</si>
  <si>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</si>
  <si>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</si>
  <si>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</si>
  <si>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</si>
  <si>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</si>
  <si>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</si>
  <si>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</si>
  <si>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</si>
  <si>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</si>
  <si>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</si>
  <si>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</si>
  <si>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</si>
  <si>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</si>
  <si>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</si>
  <si>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</si>
  <si>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</si>
  <si>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</si>
  <si>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</si>
  <si>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</si>
  <si>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</si>
  <si>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</si>
  <si>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</si>
  <si>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</si>
  <si>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</si>
  <si>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</si>
  <si>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</si>
  <si>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</si>
  <si>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</si>
  <si>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</si>
  <si>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</si>
  <si>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</si>
  <si>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</si>
  <si>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</si>
  <si>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</si>
  <si>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</si>
  <si>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</si>
  <si>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</si>
  <si>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</si>
  <si>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</si>
  <si>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</si>
  <si>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</si>
  <si>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</si>
  <si>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</si>
  <si>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</si>
  <si>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</si>
  <si>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</si>
  <si>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</si>
  <si>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</si>
  <si>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</si>
  <si>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</si>
  <si>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</si>
  <si>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</si>
  <si>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</si>
  <si>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</si>
  <si>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</si>
  <si>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</si>
  <si>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</si>
  <si>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</si>
  <si>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</si>
  <si>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</si>
  <si>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</si>
  <si>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</si>
  <si>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</si>
  <si>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</si>
  <si>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</si>
  <si>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</si>
  <si>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</si>
  <si>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</si>
  <si>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</si>
  <si>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</si>
  <si>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</si>
  <si>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</si>
  <si>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</si>
  <si>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</si>
  <si>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</si>
  <si>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</si>
  <si>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</si>
  <si>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</si>
  <si>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</si>
  <si>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</si>
  <si>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</si>
  <si>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</si>
  <si>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</si>
  <si>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</si>
  <si>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</si>
  <si>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</si>
  <si>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</si>
  <si>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</si>
  <si>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</si>
  <si>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</si>
  <si>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</si>
  <si>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</si>
  <si>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</si>
  <si>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</si>
  <si>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</si>
  <si>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</si>
  <si>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</si>
  <si>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</si>
  <si>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</si>
  <si>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</si>
  <si>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</si>
  <si>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</si>
  <si>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</si>
  <si>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</si>
  <si>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</si>
  <si>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</si>
  <si>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</si>
  <si>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</si>
  <si>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</si>
  <si>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</si>
  <si>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</si>
  <si>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</si>
  <si>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</si>
  <si>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</si>
  <si>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</si>
  <si>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</si>
  <si>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</si>
  <si>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</si>
  <si>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</si>
  <si>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</si>
  <si>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</si>
  <si>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</si>
  <si>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</si>
  <si>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</si>
  <si>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</si>
  <si>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</si>
  <si>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</si>
  <si>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</si>
  <si>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</si>
  <si>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</si>
  <si>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</si>
  <si>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</si>
  <si>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</si>
  <si>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</si>
  <si>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</si>
  <si>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</si>
  <si>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</si>
  <si>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</si>
  <si>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</si>
  <si>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</si>
  <si>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</si>
  <si>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</si>
  <si>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</si>
  <si>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</si>
  <si>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</si>
  <si>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</si>
  <si>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</si>
  <si>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</si>
  <si>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</si>
  <si>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</si>
  <si>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</si>
  <si>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</si>
  <si>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</si>
  <si>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</si>
  <si>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</si>
  <si>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</si>
  <si>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</si>
  <si>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</si>
  <si>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</si>
  <si>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</si>
  <si>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</si>
  <si>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</si>
  <si>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</si>
  <si>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</si>
  <si>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</si>
  <si>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</si>
  <si>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</si>
  <si>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</si>
  <si>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</si>
  <si>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</si>
  <si>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</si>
  <si>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</si>
  <si>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</si>
  <si>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</si>
  <si>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</si>
  <si>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</si>
  <si>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</si>
  <si>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</si>
  <si>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</si>
  <si>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</si>
  <si>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</si>
  <si>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</si>
  <si>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</si>
  <si>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</si>
  <si>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</si>
  <si>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</si>
  <si>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</si>
  <si>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</si>
  <si>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</si>
  <si>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</si>
  <si>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</si>
  <si>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</si>
  <si>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</si>
  <si>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</si>
  <si>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</si>
  <si>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</si>
  <si>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</si>
  <si>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</si>
  <si>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</si>
  <si>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</si>
  <si>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</si>
  <si>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</si>
  <si>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</si>
  <si>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</si>
  <si>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</si>
  <si>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</si>
  <si>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</si>
  <si>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</si>
  <si>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</si>
  <si>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</si>
  <si>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</si>
  <si>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</si>
  <si>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</si>
  <si>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</si>
  <si>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</si>
  <si>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</si>
  <si>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</si>
  <si>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</si>
  <si>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</si>
  <si>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</si>
  <si>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</si>
  <si>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</si>
  <si>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</si>
  <si>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</si>
  <si>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</si>
  <si>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</si>
  <si>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</si>
  <si>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</si>
  <si>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</si>
  <si>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</si>
  <si>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</si>
  <si>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</si>
  <si>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</si>
  <si>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</si>
  <si>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</si>
  <si>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</si>
  <si>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</si>
  <si>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</si>
  <si>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</si>
  <si>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</si>
  <si>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</si>
  <si>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</si>
  <si>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</si>
  <si>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</si>
  <si>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</si>
  <si>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</si>
  <si>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</si>
  <si>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</si>
  <si>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</si>
  <si>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</si>
  <si>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</si>
  <si>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</si>
  <si>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</si>
  <si>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</si>
  <si>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</si>
  <si>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</si>
  <si>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</si>
  <si>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</si>
  <si>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</si>
  <si>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</si>
  <si>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</si>
  <si>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</si>
  <si>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</si>
  <si>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</si>
  <si>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</si>
  <si>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</si>
  <si>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</si>
  <si>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</si>
  <si>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</si>
  <si>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</si>
  <si>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</si>
  <si>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</si>
  <si>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</si>
  <si>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</si>
  <si>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</si>
  <si>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</si>
  <si>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</si>
  <si>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</si>
  <si>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</si>
  <si>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</si>
  <si>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</si>
  <si>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</si>
  <si>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</si>
  <si>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</si>
  <si>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</si>
  <si>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</si>
  <si>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</si>
  <si>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</si>
  <si>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</si>
  <si>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</si>
  <si>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</si>
  <si>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</si>
  <si>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</si>
  <si>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</si>
  <si>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</si>
  <si>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</si>
  <si>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</si>
  <si>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</si>
  <si>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</si>
  <si>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</si>
  <si>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</si>
  <si>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</si>
  <si>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</si>
  <si>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</si>
  <si>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</si>
  <si>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</si>
  <si>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</si>
  <si>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</si>
  <si>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</si>
  <si>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</si>
  <si>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</si>
  <si>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</si>
  <si>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</si>
  <si>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</si>
  <si>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</si>
  <si>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</si>
  <si>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</si>
  <si>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</si>
  <si>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</si>
  <si>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</si>
  <si>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</si>
  <si>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</si>
  <si>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</si>
  <si>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</si>
  <si>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</si>
  <si>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</si>
  <si>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</si>
  <si>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</si>
  <si>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</si>
  <si>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</si>
  <si>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</si>
  <si>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</si>
  <si>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</si>
  <si>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</si>
  <si>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</si>
  <si>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</si>
  <si>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</si>
  <si>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</si>
  <si>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</si>
  <si>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</si>
  <si>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</si>
  <si>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</si>
  <si>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</si>
  <si>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</si>
  <si>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</si>
  <si>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</si>
  <si>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</si>
  <si>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</si>
  <si>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</si>
  <si>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</si>
  <si>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</si>
  <si>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</si>
  <si>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</si>
  <si>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</si>
  <si>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</si>
  <si>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</si>
  <si>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</si>
  <si>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</si>
  <si>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</si>
  <si>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</si>
  <si>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</si>
  <si>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</si>
  <si>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</si>
  <si>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</si>
  <si>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</si>
  <si>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</si>
  <si>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</si>
  <si>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</si>
  <si>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</si>
  <si>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</si>
  <si>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</si>
  <si>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</si>
  <si>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</si>
  <si>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</si>
  <si>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</si>
  <si>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</si>
  <si>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</si>
  <si>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</si>
  <si>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</si>
  <si>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</si>
  <si>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</si>
  <si>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</si>
  <si>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</si>
  <si>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</si>
  <si>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</si>
  <si>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</si>
  <si>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</si>
  <si>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</si>
  <si>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</si>
  <si>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</si>
  <si>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</si>
  <si>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</si>
  <si>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</si>
  <si>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</si>
  <si>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</si>
  <si>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</si>
  <si>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</si>
  <si>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</si>
  <si>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</si>
  <si>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</si>
  <si>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</si>
  <si>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</si>
  <si>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</si>
  <si>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</si>
  <si>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</si>
  <si>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</si>
  <si>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</si>
  <si>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</si>
  <si>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</si>
  <si>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</si>
  <si>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</si>
  <si>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</si>
  <si>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</si>
  <si>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</si>
  <si>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</si>
  <si>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</si>
  <si>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</si>
  <si>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</si>
  <si>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</si>
  <si>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</si>
  <si>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</si>
  <si>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</si>
  <si>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</si>
  <si>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</si>
  <si>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</si>
  <si>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</si>
  <si>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</si>
  <si>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</si>
  <si>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</si>
  <si>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</si>
  <si>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</si>
  <si>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</si>
  <si>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</si>
  <si>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</si>
  <si>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</si>
  <si>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</si>
  <si>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</si>
  <si>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</si>
  <si>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</si>
  <si>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</si>
  <si>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</si>
  <si>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</si>
  <si>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</si>
  <si>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</si>
  <si>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</si>
  <si>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</si>
  <si>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</si>
  <si>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</si>
  <si>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</si>
  <si>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</si>
  <si>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</si>
  <si>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</si>
  <si>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</si>
  <si>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</si>
  <si>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</si>
  <si>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</si>
  <si>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</si>
  <si>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</si>
  <si>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</si>
  <si>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</si>
  <si>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</si>
  <si>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</si>
  <si>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</si>
  <si>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</si>
  <si>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</si>
  <si>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</si>
  <si>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</si>
  <si>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</si>
  <si>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</si>
  <si>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</si>
  <si>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</si>
  <si>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</si>
  <si>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</si>
  <si>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</si>
  <si>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</si>
  <si>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</si>
  <si>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</si>
  <si>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</si>
  <si>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</si>
  <si>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</si>
  <si>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</si>
  <si>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</si>
  <si>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</si>
  <si>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</si>
  <si>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</si>
  <si>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</si>
  <si>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</si>
  <si>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</si>
  <si>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</si>
  <si>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</si>
  <si>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</si>
  <si>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</si>
  <si>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</si>
  <si>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</si>
  <si>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</si>
  <si>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</si>
  <si>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</si>
  <si>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</si>
  <si>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</si>
  <si>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</si>
  <si>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</si>
  <si>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</si>
  <si>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</si>
  <si>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</si>
  <si>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</si>
  <si>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</si>
  <si>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</si>
  <si>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</si>
  <si>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</si>
  <si>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</si>
  <si>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</si>
  <si>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</si>
  <si>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</si>
  <si>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</si>
  <si>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</si>
  <si>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</si>
  <si>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</si>
  <si>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</si>
  <si>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</si>
  <si>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</si>
  <si>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</si>
  <si>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</si>
  <si>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</si>
  <si>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</si>
  <si>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</si>
  <si>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</si>
  <si>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</si>
  <si>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</si>
  <si>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</si>
  <si>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</si>
  <si>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</si>
  <si>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</si>
  <si>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</si>
  <si>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</si>
  <si>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</si>
  <si>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</si>
  <si>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</si>
  <si>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</si>
  <si>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</si>
  <si>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</si>
  <si>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</si>
  <si>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</si>
  <si>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</si>
  <si>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</si>
  <si>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</si>
  <si>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</si>
  <si>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</si>
  <si>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</si>
  <si>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</si>
  <si>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</si>
  <si>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</si>
  <si>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</si>
  <si>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</si>
  <si>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</si>
  <si>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</si>
  <si>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</si>
  <si>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</si>
  <si>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</si>
  <si>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</si>
  <si>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</si>
  <si>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</si>
  <si>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</si>
  <si>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</si>
  <si>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</si>
  <si>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</si>
  <si>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</si>
  <si>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</si>
  <si>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</si>
  <si>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</si>
  <si>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</si>
  <si>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</si>
  <si>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</si>
  <si>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</si>
  <si>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</si>
  <si>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</si>
  <si>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</si>
  <si>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</si>
  <si>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</si>
  <si>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</si>
  <si>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</si>
  <si>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</si>
  <si>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</si>
  <si>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</si>
  <si>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</si>
  <si>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</si>
  <si>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</si>
  <si>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</si>
  <si>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</si>
  <si>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</si>
  <si>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</si>
  <si>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</si>
  <si>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</si>
  <si>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</si>
  <si>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</si>
  <si>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</si>
  <si>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</si>
  <si>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</si>
  <si>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</si>
  <si>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</si>
  <si>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</si>
  <si>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</si>
  <si>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</si>
  <si>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</si>
  <si>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</si>
  <si>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</si>
  <si>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</si>
  <si>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</si>
  <si>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</si>
  <si>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</si>
  <si>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</si>
  <si>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</si>
  <si>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</si>
  <si>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</si>
  <si>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</si>
  <si>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</si>
  <si>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</si>
  <si>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</si>
  <si>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</si>
  <si>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</si>
  <si>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</si>
  <si>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</si>
  <si>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</si>
  <si>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</si>
  <si>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</si>
  <si>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</si>
  <si>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</si>
  <si>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</si>
  <si>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</si>
  <si>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</si>
  <si>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</si>
  <si>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</si>
  <si>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</si>
  <si>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</si>
  <si>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</si>
  <si>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</si>
  <si>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</si>
  <si>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</si>
  <si>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</si>
  <si>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</si>
  <si>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</si>
  <si>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</si>
  <si>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</si>
  <si>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</si>
  <si>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</si>
  <si>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</si>
  <si>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</si>
  <si>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</si>
  <si>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</si>
  <si>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</si>
  <si>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</si>
  <si>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</si>
  <si>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</si>
  <si>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</si>
  <si>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</si>
  <si>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</si>
  <si>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</si>
  <si>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</si>
  <si>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</si>
  <si>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</si>
  <si>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</si>
  <si>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</si>
  <si>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</si>
  <si>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</si>
  <si>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</si>
  <si>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</si>
  <si>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</si>
  <si>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</si>
  <si>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</si>
  <si>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</si>
  <si>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</si>
  <si>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</si>
  <si>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</si>
  <si>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</si>
  <si>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</si>
  <si>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</si>
  <si>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</si>
  <si>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</si>
  <si>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</si>
  <si>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</si>
  <si>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</si>
  <si>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</si>
  <si>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</si>
  <si>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</si>
  <si>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</si>
  <si>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</si>
  <si>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</si>
  <si>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</si>
  <si>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</si>
  <si>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</si>
  <si>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</si>
  <si>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</si>
  <si>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</si>
  <si>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</si>
  <si>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</si>
  <si>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</si>
  <si>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</si>
  <si>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</si>
  <si>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</si>
  <si>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</si>
  <si>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</si>
  <si>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</si>
  <si>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</si>
  <si>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</si>
  <si>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</si>
  <si>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</si>
  <si>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</si>
  <si>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</si>
  <si>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</si>
  <si>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</si>
  <si>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</si>
  <si>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</si>
  <si>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</si>
  <si>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</si>
  <si>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</si>
  <si>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</si>
  <si>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</si>
  <si>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</si>
  <si>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</si>
  <si>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</si>
  <si>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</si>
  <si>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</si>
  <si>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</si>
  <si>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</si>
  <si>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</si>
  <si>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</si>
  <si>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</si>
  <si>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</si>
  <si>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</si>
  <si>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</si>
  <si>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</si>
  <si>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</si>
  <si>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</si>
  <si>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</si>
  <si>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</si>
  <si>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</si>
  <si>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</si>
  <si>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</si>
  <si>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</si>
  <si>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</si>
  <si>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</si>
  <si>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</si>
  <si>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</si>
  <si>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</si>
  <si>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</si>
  <si>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</si>
  <si>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</si>
  <si>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</si>
  <si>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</si>
  <si>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</si>
  <si>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</si>
  <si>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</si>
  <si>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</si>
  <si>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</si>
  <si>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</si>
  <si>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</si>
  <si>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</si>
  <si>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</si>
  <si>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</si>
  <si>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</si>
  <si>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</si>
  <si>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</si>
  <si>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</si>
  <si>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</si>
  <si>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</si>
  <si>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</si>
  <si>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</si>
  <si>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</si>
  <si>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</si>
  <si>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</si>
  <si>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</si>
  <si>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</si>
  <si>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</si>
  <si>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</si>
  <si>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</si>
  <si>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</si>
  <si>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</si>
  <si>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</si>
  <si>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</si>
  <si>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</si>
  <si>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</si>
  <si>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</si>
  <si>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</si>
  <si>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</si>
  <si>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</si>
  <si>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</si>
  <si>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</si>
  <si>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</si>
  <si>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</si>
  <si>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</si>
  <si>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</si>
  <si>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</si>
  <si>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</si>
  <si>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</si>
  <si>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</si>
  <si>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</si>
  <si>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</si>
  <si>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</si>
  <si>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</si>
  <si>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</si>
  <si>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</si>
  <si>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</si>
  <si>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</si>
  <si>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</si>
  <si>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</si>
  <si>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</si>
  <si>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</si>
  <si>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</si>
  <si>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</si>
  <si>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</si>
  <si>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</si>
  <si>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</si>
  <si>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</si>
  <si>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</si>
  <si>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</si>
  <si>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</si>
  <si>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</si>
  <si>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</si>
  <si>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</si>
  <si>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</si>
  <si>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</si>
  <si>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</si>
  <si>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</si>
  <si>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</si>
  <si>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</si>
  <si>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</si>
  <si>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</si>
  <si>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</si>
  <si>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</si>
  <si>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</si>
  <si>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</si>
  <si>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</si>
  <si>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</si>
  <si>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</si>
  <si>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</si>
  <si>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</si>
  <si>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</si>
  <si>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</si>
  <si>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</si>
  <si>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</si>
  <si>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</si>
  <si>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</si>
  <si>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</si>
  <si>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</si>
  <si>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</si>
  <si>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</si>
  <si>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</si>
  <si>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</si>
  <si>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</si>
  <si>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</si>
  <si>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</si>
  <si>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</si>
  <si>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</si>
  <si>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</si>
  <si>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</si>
  <si>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</si>
  <si>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</si>
  <si>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</si>
  <si>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</si>
  <si>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</si>
  <si>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</si>
  <si>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</si>
  <si>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</si>
  <si>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</si>
  <si>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</si>
  <si>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</si>
  <si>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</si>
  <si>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</si>
  <si>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</si>
  <si>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</si>
  <si>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</si>
  <si>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</si>
  <si>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</si>
  <si>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</si>
  <si>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</si>
  <si>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</si>
  <si>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</si>
  <si>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</si>
  <si>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</si>
  <si>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</si>
  <si>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</si>
  <si>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</si>
  <si>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</si>
  <si>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</si>
  <si>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</si>
  <si>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</si>
  <si>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</si>
  <si>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</si>
  <si>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</si>
  <si>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</si>
  <si>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</si>
  <si>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</si>
  <si>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</si>
  <si>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</si>
  <si>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</si>
  <si>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</si>
  <si>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</si>
  <si>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</si>
  <si>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</si>
  <si>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</si>
  <si>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</si>
  <si>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</si>
  <si>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</si>
  <si>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</si>
  <si>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</si>
  <si>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</si>
  <si>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</si>
  <si>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</si>
  <si>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</si>
  <si>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</si>
  <si>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</si>
  <si>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</si>
  <si>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</si>
  <si>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</si>
  <si>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</si>
  <si>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</si>
  <si>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</si>
  <si>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</si>
  <si>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</si>
  <si>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</si>
  <si>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</si>
  <si>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</si>
  <si>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</si>
  <si>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</si>
  <si>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</si>
  <si>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</si>
  <si>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</si>
  <si>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</si>
  <si>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</si>
  <si>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</si>
  <si>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</si>
  <si>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</si>
  <si>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</si>
  <si>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</si>
  <si>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</si>
  <si>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</si>
  <si>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</si>
  <si>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</si>
  <si>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</si>
  <si>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</si>
  <si>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</si>
  <si>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</si>
  <si>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</si>
  <si>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</si>
  <si>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</si>
  <si>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</si>
  <si>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</si>
  <si>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</si>
  <si>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</si>
  <si>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</si>
  <si>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</si>
  <si>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</si>
  <si>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</si>
  <si>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</si>
  <si>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</si>
  <si>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</si>
  <si>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</si>
  <si>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</si>
  <si>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</si>
  <si>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</si>
  <si>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</si>
  <si>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</si>
  <si>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</si>
  <si>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</si>
  <si>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</si>
  <si>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</si>
  <si>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</si>
  <si>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</si>
  <si>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</si>
  <si>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</si>
  <si>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</si>
  <si>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</si>
  <si>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</si>
  <si>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</si>
  <si>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</si>
  <si>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</si>
  <si>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</si>
  <si>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</si>
  <si>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</si>
  <si>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</si>
  <si>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</si>
  <si>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</si>
  <si>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</si>
  <si>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</si>
  <si>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</si>
  <si>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</si>
  <si>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</si>
  <si>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</si>
  <si>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</si>
  <si>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</si>
  <si>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</si>
  <si>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</si>
  <si>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</si>
  <si>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</si>
  <si>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</si>
  <si>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</si>
  <si>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</si>
  <si>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</si>
  <si>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</si>
  <si>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</si>
  <si>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</si>
  <si>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</si>
  <si>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</si>
  <si>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</si>
  <si>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</si>
  <si>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</si>
  <si>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</si>
  <si>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</si>
  <si>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</si>
  <si>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</si>
  <si>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</si>
  <si>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</si>
  <si>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</si>
  <si>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</si>
  <si>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</si>
  <si>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</si>
  <si>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</si>
  <si>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</si>
  <si>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</si>
  <si>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</si>
  <si>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</si>
  <si>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</si>
  <si>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</si>
  <si>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</si>
  <si>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</si>
  <si>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</si>
  <si>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</si>
  <si>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</si>
  <si>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</si>
  <si>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</si>
  <si>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</si>
  <si>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</si>
  <si>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</si>
  <si>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</si>
  <si>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</si>
  <si>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</si>
  <si>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</si>
  <si>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</si>
  <si>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</si>
  <si>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</si>
  <si>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</si>
  <si>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</si>
  <si>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</si>
  <si>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</si>
  <si>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</si>
  <si>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</si>
  <si>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</si>
  <si>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</si>
  <si>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</si>
  <si>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</si>
  <si>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</si>
  <si>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</si>
  <si>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</si>
  <si>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</si>
  <si>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</si>
  <si>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</si>
  <si>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</si>
  <si>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</si>
  <si>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</si>
  <si>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</si>
  <si>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</si>
  <si>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</si>
  <si>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</si>
  <si>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</si>
  <si>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</si>
  <si>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</si>
  <si>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</si>
  <si>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</si>
  <si>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</si>
  <si>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</si>
  <si>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</si>
  <si>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</si>
  <si>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</si>
  <si>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</si>
  <si>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</si>
  <si>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</si>
  <si>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</si>
  <si>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</si>
  <si>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</si>
  <si>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</si>
  <si>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</si>
  <si>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</si>
  <si>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</si>
  <si>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</si>
  <si>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</si>
  <si>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</si>
  <si>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</si>
  <si>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</si>
  <si>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</si>
  <si>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</si>
  <si>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</si>
  <si>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</si>
  <si>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</si>
  <si>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</si>
  <si>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</si>
  <si>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</si>
  <si>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</si>
  <si>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</si>
  <si>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</si>
  <si>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</si>
  <si>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</si>
  <si>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</si>
  <si>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</si>
  <si>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</si>
  <si>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</si>
  <si>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</si>
  <si>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</si>
  <si>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</si>
  <si>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</si>
  <si>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</si>
  <si>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</si>
  <si>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</si>
  <si>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</si>
  <si>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</si>
  <si>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</si>
  <si>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</si>
  <si>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</si>
  <si>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</si>
  <si>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</si>
  <si>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</si>
  <si>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</si>
  <si>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</si>
  <si>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</si>
  <si>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</si>
  <si>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</si>
  <si>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</si>
  <si>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</si>
  <si>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</si>
  <si>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</si>
  <si>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</si>
  <si>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</si>
  <si>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</si>
  <si>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</si>
  <si>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</si>
  <si>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</si>
  <si>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</si>
  <si>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</si>
  <si>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</si>
  <si>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</si>
  <si>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</si>
  <si>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</si>
  <si>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</si>
  <si>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</si>
  <si>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</si>
  <si>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</si>
  <si>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</si>
  <si>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</si>
  <si>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</si>
  <si>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</si>
  <si>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</si>
  <si>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</si>
  <si>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</si>
  <si>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</si>
  <si>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</si>
  <si>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</si>
  <si>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</si>
  <si>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</si>
  <si>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</si>
  <si>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</si>
  <si>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</si>
  <si>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</si>
  <si>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</si>
  <si>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</si>
  <si>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</si>
  <si>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</si>
  <si>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</si>
  <si>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</si>
  <si>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</si>
  <si>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</si>
  <si>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</si>
  <si>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</si>
  <si>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</si>
  <si>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</si>
  <si>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</si>
  <si>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</si>
  <si>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</si>
  <si>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</si>
  <si>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</si>
  <si>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</si>
  <si>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</si>
  <si>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</si>
  <si>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</si>
  <si>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</si>
  <si>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</si>
  <si>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</si>
  <si>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</si>
  <si>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</si>
  <si>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</si>
  <si>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</si>
  <si>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</si>
  <si>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</si>
  <si>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</si>
  <si>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</si>
  <si>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</si>
  <si>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</si>
  <si>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</si>
  <si>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</si>
  <si>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</si>
  <si>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</si>
  <si>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</si>
  <si>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</si>
  <si>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</si>
  <si>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</si>
  <si>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</si>
  <si>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</si>
  <si>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</si>
  <si>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</si>
  <si>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</si>
  <si>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</si>
  <si>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</si>
  <si>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</si>
  <si>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</si>
  <si>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</si>
  <si>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</si>
  <si>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</si>
  <si>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</si>
  <si>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</si>
  <si>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</si>
  <si>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</si>
  <si>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</si>
  <si>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</si>
  <si>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</si>
  <si>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</si>
  <si>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</si>
  <si>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</si>
  <si>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</si>
  <si>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</si>
  <si>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</si>
  <si>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</si>
  <si>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</si>
  <si>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</si>
  <si>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</si>
  <si>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</si>
  <si>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</si>
  <si>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</si>
  <si>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</si>
  <si>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</si>
  <si>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</si>
  <si>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</si>
  <si>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</si>
  <si>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</si>
  <si>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</si>
  <si>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</si>
  <si>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</si>
  <si>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</si>
  <si>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</si>
  <si>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</si>
  <si>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</si>
  <si>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</si>
  <si>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</si>
  <si>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</si>
  <si>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</si>
  <si>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</si>
  <si>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</si>
  <si>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</si>
  <si>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</si>
  <si>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</si>
  <si>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</si>
  <si>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</si>
  <si>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</si>
  <si>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</si>
  <si>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</si>
  <si>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</si>
  <si>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</si>
  <si>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</si>
  <si>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</si>
  <si>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</si>
  <si>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</si>
  <si>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</si>
  <si>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</si>
  <si>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</si>
  <si>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</si>
  <si>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</si>
  <si>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</si>
  <si>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</si>
  <si>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</si>
  <si>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</si>
  <si>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</si>
  <si>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</si>
  <si>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</si>
  <si>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</si>
  <si>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</si>
  <si>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</si>
  <si>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</si>
  <si>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</si>
  <si>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</si>
  <si>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</si>
  <si>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</si>
  <si>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</si>
  <si>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</si>
  <si>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</si>
  <si>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</si>
  <si>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</si>
  <si>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</si>
  <si>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</si>
  <si>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</si>
  <si>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</si>
  <si>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</si>
  <si>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</si>
  <si>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</si>
  <si>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</si>
  <si>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</si>
  <si>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</si>
  <si>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</si>
  <si>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</si>
  <si>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</si>
  <si>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</si>
  <si>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</si>
  <si>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</si>
  <si>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</si>
  <si>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</si>
  <si>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</si>
  <si>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</si>
  <si>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</si>
  <si>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</si>
  <si>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</si>
  <si>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</si>
  <si>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</si>
  <si>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</si>
  <si>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</si>
  <si>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</si>
  <si>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</si>
  <si>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</si>
  <si>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</si>
  <si>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</si>
  <si>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</si>
  <si>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</si>
  <si>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</si>
  <si>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</si>
  <si>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</si>
  <si>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</si>
  <si>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</si>
  <si>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</si>
  <si>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</si>
  <si>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</si>
  <si>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</si>
  <si>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</si>
  <si>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</si>
  <si>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</si>
  <si>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</si>
  <si>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</si>
  <si>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</si>
  <si>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</si>
  <si>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</si>
  <si>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</si>
  <si>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</si>
  <si>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</si>
  <si>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</si>
  <si>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</si>
  <si>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</si>
  <si>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</si>
  <si>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</si>
  <si>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</si>
  <si>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</si>
  <si>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</si>
  <si>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</si>
  <si>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</si>
  <si>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</si>
  <si>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</si>
  <si>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</si>
  <si>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</si>
  <si>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</si>
  <si>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</si>
  <si>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</si>
  <si>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</si>
  <si>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</si>
  <si>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</si>
  <si>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</si>
  <si>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</si>
  <si>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</si>
  <si>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</si>
  <si>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</si>
  <si>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</si>
  <si>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</si>
  <si>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</si>
  <si>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</si>
  <si>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</si>
  <si>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</si>
  <si>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</si>
  <si>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</si>
  <si>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</si>
  <si>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</si>
  <si>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</si>
  <si>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</si>
  <si>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</si>
  <si>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</si>
  <si>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</si>
  <si>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</si>
  <si>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</si>
  <si>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</si>
  <si>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</si>
  <si>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</si>
  <si>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</si>
  <si>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</si>
  <si>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</si>
  <si>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</si>
  <si>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</si>
  <si>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</si>
  <si>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</si>
  <si>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</si>
  <si>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</si>
  <si>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</si>
  <si>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</si>
  <si>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</si>
  <si>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</si>
  <si>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</si>
  <si>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</si>
  <si>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</si>
  <si>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</si>
  <si>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</si>
  <si>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</si>
  <si>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</si>
  <si>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</si>
  <si>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</si>
  <si>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</si>
  <si>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</si>
  <si>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</si>
  <si>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</si>
  <si>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</si>
  <si>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</si>
  <si>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</si>
  <si>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</si>
  <si>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</si>
  <si>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</si>
  <si>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</si>
  <si>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</si>
  <si>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</si>
  <si>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</si>
  <si>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</si>
  <si>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</si>
  <si>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</si>
  <si>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</si>
  <si>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</si>
  <si>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</si>
  <si>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</si>
  <si>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</si>
  <si>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</si>
  <si>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</si>
  <si>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</si>
  <si>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</si>
  <si>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</si>
  <si>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</si>
  <si>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</si>
  <si>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</si>
  <si>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</si>
  <si>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</si>
  <si>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</si>
  <si>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</si>
  <si>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</si>
  <si>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</si>
  <si>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</si>
  <si>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</si>
  <si>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</si>
  <si>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</si>
  <si>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</si>
  <si>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</si>
  <si>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</si>
  <si>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</si>
  <si>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</si>
  <si>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</si>
  <si>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</si>
  <si>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</si>
  <si>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</si>
  <si>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</si>
  <si>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</si>
  <si>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</si>
  <si>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</si>
  <si>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</si>
  <si>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</si>
  <si>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</si>
  <si>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</si>
  <si>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</si>
  <si>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</si>
  <si>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</si>
  <si>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</si>
  <si>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</si>
  <si>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</si>
  <si>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</si>
  <si>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</si>
  <si>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</si>
  <si>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</si>
  <si>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</si>
  <si>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</si>
  <si>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</si>
  <si>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</si>
  <si>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</si>
  <si>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</si>
  <si>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</si>
  <si>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</si>
  <si>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</si>
  <si>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</si>
  <si>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</si>
  <si>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</si>
  <si>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</si>
  <si>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</si>
  <si>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</si>
  <si>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</si>
  <si>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</si>
  <si>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</si>
  <si>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</si>
  <si>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</si>
  <si>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</si>
  <si>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</si>
  <si>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</si>
  <si>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</si>
  <si>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</si>
  <si>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</si>
  <si>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</si>
  <si>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</si>
  <si>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</si>
  <si>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</si>
  <si>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</si>
  <si>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</si>
  <si>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</si>
  <si>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</si>
  <si>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</si>
  <si>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</si>
  <si>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</si>
  <si>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</si>
  <si>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</si>
  <si>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</si>
  <si>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</si>
  <si>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</si>
  <si>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</si>
  <si>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</si>
  <si>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</si>
  <si>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</si>
  <si>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</si>
  <si>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</si>
  <si>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</si>
  <si>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</si>
  <si>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</si>
  <si>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</si>
  <si>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</si>
  <si>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</si>
  <si>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</si>
  <si>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</si>
  <si>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</si>
  <si>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</si>
  <si>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</si>
  <si>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</si>
  <si>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</si>
  <si>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</si>
  <si>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</si>
  <si>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</si>
  <si>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</si>
  <si>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</si>
  <si>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</si>
  <si>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</si>
  <si>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</si>
  <si>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</si>
  <si>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</si>
  <si>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</si>
  <si>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</si>
  <si>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</si>
  <si>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</si>
  <si>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</si>
  <si>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</si>
  <si>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</si>
  <si>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</si>
  <si>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</si>
  <si>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</si>
  <si>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</si>
  <si>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</si>
  <si>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</si>
  <si>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</si>
  <si>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</si>
  <si>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</si>
  <si>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</si>
  <si>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</si>
  <si>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</si>
  <si>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</si>
  <si>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</si>
  <si>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</si>
  <si>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</si>
  <si>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</si>
  <si>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</si>
  <si>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</si>
  <si>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</si>
  <si>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</si>
  <si>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</si>
  <si>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</si>
  <si>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</si>
  <si>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</si>
  <si>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</si>
  <si>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</si>
  <si>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</si>
  <si>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</si>
  <si>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</si>
  <si>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</si>
  <si>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</si>
  <si>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</si>
  <si>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</si>
  <si>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</si>
  <si>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</si>
  <si>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</si>
  <si>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</si>
  <si>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</si>
  <si>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</si>
  <si>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</si>
  <si>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</si>
  <si>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</si>
  <si>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</si>
  <si>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</si>
  <si>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</si>
  <si>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</si>
  <si>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</si>
  <si>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</si>
  <si>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</si>
  <si>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</si>
  <si>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</si>
  <si>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</si>
  <si>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</si>
  <si>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</si>
  <si>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</si>
  <si>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</si>
  <si>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</si>
  <si>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</si>
  <si>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</si>
  <si>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</si>
  <si>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</si>
  <si>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</si>
  <si>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</si>
  <si>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</si>
  <si>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</si>
  <si>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</si>
  <si>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</si>
  <si>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</si>
  <si>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</si>
  <si>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</si>
  <si>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</si>
  <si>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</si>
  <si>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</si>
  <si>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</si>
  <si>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</si>
  <si>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</si>
  <si>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</si>
  <si>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</si>
  <si>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</si>
  <si>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</si>
  <si>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</si>
  <si>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</si>
  <si>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</si>
  <si>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</si>
  <si>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</si>
  <si>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</si>
  <si>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</si>
  <si>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</si>
  <si>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</si>
  <si>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</si>
  <si>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</si>
  <si>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</si>
  <si>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</si>
  <si>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</si>
  <si>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</si>
  <si>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</si>
  <si>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</si>
  <si>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</si>
  <si>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</si>
  <si>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</si>
  <si>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</si>
  <si>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</si>
  <si>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</si>
  <si>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</si>
  <si>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</si>
  <si>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</si>
  <si>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</si>
  <si>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</si>
  <si>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</si>
  <si>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</si>
  <si>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</si>
  <si>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</si>
  <si>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</si>
  <si>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</si>
  <si>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</si>
  <si>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</si>
  <si>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</si>
  <si>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</si>
  <si>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</si>
  <si>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</si>
  <si>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</si>
  <si>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</si>
  <si>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</si>
  <si>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</si>
  <si>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</si>
  <si>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</si>
  <si>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</si>
  <si>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</si>
  <si>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</si>
  <si>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</si>
  <si>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</si>
  <si>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</si>
  <si>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</si>
  <si>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</si>
  <si>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</si>
  <si>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</si>
  <si>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</si>
  <si>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</si>
  <si>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</si>
  <si>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</si>
  <si>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</si>
  <si>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</si>
  <si>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</si>
  <si>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</si>
  <si>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</si>
  <si>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</si>
  <si>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</si>
  <si>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</si>
  <si>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</si>
  <si>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</si>
  <si>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</si>
  <si>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</si>
  <si>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</si>
  <si>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</si>
  <si>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</si>
  <si>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</si>
  <si>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</si>
  <si>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</si>
  <si>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</si>
  <si>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</si>
  <si>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</si>
  <si>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</si>
  <si>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</si>
  <si>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</si>
  <si>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</si>
  <si>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</si>
  <si>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</si>
  <si>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</si>
  <si>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</si>
  <si>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</si>
  <si>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</si>
  <si>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</si>
  <si>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</si>
  <si>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</si>
  <si>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</si>
  <si>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</si>
  <si>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</si>
  <si>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</si>
  <si>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</si>
  <si>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</si>
  <si>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</si>
  <si>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</si>
  <si>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</si>
  <si>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</si>
  <si>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</si>
  <si>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</si>
  <si>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</si>
  <si>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</si>
  <si>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</si>
  <si>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</si>
  <si>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</si>
  <si>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</si>
  <si>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</si>
  <si>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</si>
  <si>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</si>
  <si>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</si>
  <si>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</si>
  <si>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</si>
  <si>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</si>
  <si>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</si>
  <si>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</si>
  <si>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</si>
  <si>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</si>
  <si>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</si>
  <si>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</si>
  <si>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</si>
  <si>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</si>
  <si>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</si>
  <si>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</si>
  <si>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</si>
  <si>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</si>
  <si>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</si>
  <si>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</si>
  <si>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</si>
  <si>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</si>
  <si>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</si>
  <si>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</si>
  <si>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</si>
  <si>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</si>
  <si>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</si>
  <si>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</si>
  <si>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</si>
  <si>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</si>
  <si>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</si>
  <si>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</si>
  <si>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</si>
  <si>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</si>
  <si>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</si>
  <si>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</si>
  <si>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</si>
  <si>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</si>
  <si>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</si>
  <si>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</si>
  <si>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</si>
  <si>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</si>
  <si>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</si>
  <si>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</si>
  <si>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</si>
  <si>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</si>
  <si>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</si>
  <si>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</si>
  <si>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</si>
  <si>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</si>
  <si>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</si>
  <si>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</si>
  <si>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</si>
  <si>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</si>
  <si>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</si>
  <si>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</si>
  <si>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</si>
  <si>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</si>
  <si>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</si>
  <si>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</si>
  <si>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</si>
  <si>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</si>
  <si>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</si>
  <si>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</si>
  <si>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</si>
  <si>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</si>
  <si>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</si>
  <si>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</si>
  <si>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</si>
  <si>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</si>
  <si>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</si>
  <si>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</si>
  <si>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</si>
  <si>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</si>
  <si>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</si>
  <si>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</si>
  <si>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</si>
  <si>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</si>
  <si>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</si>
  <si>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</si>
  <si>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</si>
  <si>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</si>
  <si>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</si>
  <si>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</si>
  <si>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</si>
  <si>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</si>
  <si>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</si>
  <si>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</si>
  <si>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</si>
  <si>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</si>
  <si>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</si>
  <si>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</si>
  <si>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</si>
  <si>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</si>
  <si>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</si>
  <si>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</si>
  <si>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</si>
  <si>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</si>
  <si>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</si>
  <si>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</si>
  <si>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</si>
  <si>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</si>
  <si>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</si>
  <si>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</si>
  <si>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</si>
  <si>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</si>
  <si>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</si>
  <si>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</si>
  <si>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</si>
  <si>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</si>
  <si>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</si>
  <si>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</si>
  <si>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</si>
  <si>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</si>
  <si>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</si>
  <si>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</si>
  <si>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</si>
  <si>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</si>
  <si>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</si>
  <si>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</si>
  <si>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</si>
  <si>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</si>
  <si>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</si>
  <si>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</si>
  <si>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</si>
  <si>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</si>
  <si>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</si>
  <si>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</si>
  <si>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</si>
  <si>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</si>
  <si>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</si>
  <si>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</si>
  <si>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</si>
  <si>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</si>
  <si>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</si>
  <si>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</si>
  <si>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</si>
  <si>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</si>
  <si>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</si>
  <si>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</si>
  <si>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</si>
  <si>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</si>
  <si>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</si>
  <si>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</si>
  <si>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</si>
  <si>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</si>
  <si>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</si>
  <si>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</si>
  <si>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</si>
  <si>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</si>
  <si>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</si>
  <si>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</si>
  <si>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</si>
  <si>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</si>
  <si>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</si>
  <si>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</si>
  <si>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</si>
  <si>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</si>
  <si>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</si>
  <si>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</si>
  <si>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</si>
  <si>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</si>
  <si>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</si>
  <si>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</si>
  <si>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</si>
  <si>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</si>
  <si>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</si>
  <si>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</si>
  <si>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</si>
  <si>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</si>
  <si>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</si>
  <si>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</si>
  <si>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</si>
  <si>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</si>
  <si>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</si>
  <si>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</si>
  <si>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</si>
  <si>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</si>
  <si>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</si>
  <si>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</si>
  <si>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</si>
  <si>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</si>
  <si>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</si>
  <si>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</si>
  <si>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</si>
  <si>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</si>
  <si>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</si>
  <si>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</si>
  <si>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</si>
  <si>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</si>
  <si>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</si>
  <si>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</si>
  <si>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</si>
  <si>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</si>
  <si>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</si>
  <si>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</si>
  <si>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</si>
  <si>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</si>
  <si>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</si>
  <si>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</si>
  <si>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</si>
  <si>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</si>
  <si>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</si>
  <si>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</si>
  <si>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</si>
  <si>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</si>
  <si>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</si>
  <si>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</si>
  <si>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</si>
  <si>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</si>
  <si>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</si>
  <si>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</si>
  <si>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</si>
  <si>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</si>
  <si>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</si>
  <si>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</si>
  <si>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</si>
  <si>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</si>
  <si>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</si>
  <si>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</si>
  <si>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</si>
  <si>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</si>
  <si>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</si>
  <si>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</si>
  <si>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</si>
  <si>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</si>
  <si>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</si>
  <si>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</si>
  <si>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</si>
  <si>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</si>
  <si>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</si>
  <si>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</si>
  <si>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</si>
  <si>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</si>
  <si>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</si>
  <si>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</si>
  <si>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</si>
  <si>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</si>
  <si>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</si>
  <si>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</si>
  <si>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</si>
  <si>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</si>
  <si>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</si>
  <si>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</si>
  <si>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</si>
  <si>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</si>
  <si>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</si>
  <si>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</si>
  <si>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</si>
  <si>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</si>
  <si>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</si>
  <si>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</si>
  <si>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</si>
  <si>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</si>
  <si>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</si>
  <si>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</si>
  <si>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</si>
  <si>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</si>
  <si>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</si>
  <si>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</si>
  <si>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</si>
  <si>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</si>
  <si>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</si>
  <si>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</si>
  <si>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</si>
  <si>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</si>
  <si>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</si>
  <si>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</si>
  <si>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</si>
  <si>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</si>
  <si>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</si>
  <si>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</si>
  <si>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</si>
  <si>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</si>
  <si>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</si>
  <si>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</si>
  <si>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</si>
  <si>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</si>
  <si>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</si>
  <si>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</si>
  <si>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</si>
  <si>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</si>
  <si>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</si>
  <si>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</si>
  <si>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</si>
  <si>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</si>
  <si>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</si>
  <si>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</si>
  <si>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</si>
  <si>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</si>
  <si>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</si>
  <si>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</si>
  <si>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</si>
  <si>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</si>
  <si>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</si>
  <si>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</si>
  <si>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</si>
  <si>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</si>
  <si>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</si>
  <si>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</si>
  <si>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</si>
  <si>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</si>
  <si>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</si>
  <si>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</si>
  <si>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</si>
  <si>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</si>
  <si>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</si>
  <si>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</si>
  <si>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</si>
  <si>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</si>
  <si>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</si>
  <si>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</si>
  <si>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</si>
  <si>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</si>
  <si>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</si>
  <si>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</si>
  <si>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</si>
  <si>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</si>
  <si>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</si>
  <si>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</si>
  <si>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</si>
  <si>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</si>
  <si>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</si>
  <si>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</si>
  <si>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</si>
  <si>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</si>
  <si>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</si>
  <si>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</si>
  <si>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</si>
  <si>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</si>
  <si>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</si>
  <si>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</si>
  <si>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</si>
  <si>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</si>
  <si>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</si>
  <si>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</si>
  <si>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</si>
  <si>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</si>
  <si>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</si>
  <si>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</si>
  <si>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</si>
  <si>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</si>
  <si>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</si>
  <si>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</si>
  <si>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</si>
  <si>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</si>
  <si>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</si>
  <si>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</si>
  <si>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</si>
  <si>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</si>
  <si>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</si>
  <si>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</si>
  <si>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</si>
  <si>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</si>
  <si>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</si>
  <si>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</si>
  <si>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</si>
  <si>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</si>
  <si>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</si>
  <si>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</si>
  <si>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</si>
  <si>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</si>
  <si>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</si>
  <si>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</si>
  <si>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</si>
  <si>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</si>
  <si>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</si>
  <si>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</si>
  <si>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</si>
  <si>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</si>
  <si>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</si>
  <si>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</si>
  <si>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</si>
  <si>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</si>
  <si>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</si>
  <si>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</si>
  <si>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</si>
  <si>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</si>
  <si>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</si>
  <si>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</si>
  <si>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</si>
  <si>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</si>
  <si>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</si>
  <si>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</si>
  <si>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</si>
  <si>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</si>
  <si>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</si>
  <si>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</si>
  <si>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</si>
  <si>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</si>
  <si>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</si>
  <si>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</si>
  <si>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</si>
  <si>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</si>
  <si>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</si>
  <si>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</si>
  <si>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</si>
  <si>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</si>
  <si>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</si>
  <si>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</si>
  <si>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</si>
  <si>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</si>
  <si>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</si>
  <si>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</si>
  <si>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</si>
  <si>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</si>
  <si>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</si>
  <si>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</si>
  <si>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</si>
  <si>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</si>
  <si>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</si>
  <si>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</si>
  <si>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</si>
  <si>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</si>
  <si>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</si>
  <si>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</si>
  <si>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</si>
  <si>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</si>
  <si>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</si>
  <si>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</si>
  <si>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</si>
  <si>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</si>
  <si>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</si>
  <si>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</si>
  <si>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</si>
  <si>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</si>
  <si>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</si>
  <si>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</si>
  <si>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</si>
  <si>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</si>
  <si>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</si>
  <si>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</si>
  <si>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</si>
  <si>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</si>
  <si>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</si>
  <si>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</si>
  <si>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</si>
  <si>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</si>
  <si>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</si>
  <si>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</si>
  <si>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</si>
  <si>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</si>
  <si>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</si>
  <si>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</si>
  <si>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</si>
  <si>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</si>
  <si>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</si>
  <si>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</si>
  <si>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</si>
  <si>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</si>
  <si>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</si>
  <si>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</si>
  <si>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</si>
  <si>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</si>
  <si>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</si>
  <si>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</si>
  <si>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</si>
  <si>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</si>
  <si>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</si>
  <si>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</si>
  <si>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</si>
  <si>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</si>
  <si>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</si>
  <si>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</si>
  <si>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</si>
  <si>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</si>
  <si>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</si>
  <si>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</si>
  <si>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</si>
  <si>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</si>
  <si>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</si>
  <si>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</si>
  <si>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</si>
  <si>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</si>
  <si>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</si>
  <si>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</si>
  <si>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</si>
  <si>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</si>
  <si>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</si>
  <si>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</si>
  <si>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</si>
  <si>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</si>
  <si>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</si>
  <si>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</si>
  <si>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</si>
  <si>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</si>
  <si>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</si>
  <si>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</si>
  <si>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</si>
  <si>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</si>
  <si>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</si>
  <si>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</si>
  <si>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</si>
  <si>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</si>
  <si>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</si>
  <si>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</si>
  <si>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</si>
  <si>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</si>
  <si>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</si>
  <si>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</si>
  <si>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</si>
  <si>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</si>
  <si>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</si>
  <si>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</si>
  <si>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</si>
  <si>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</si>
  <si>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</si>
  <si>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</si>
  <si>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</si>
  <si>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</si>
  <si>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</si>
  <si>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</si>
  <si>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</si>
  <si>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</si>
  <si>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</si>
  <si>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</si>
  <si>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</si>
  <si>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</si>
  <si>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</si>
  <si>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</si>
  <si>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</si>
  <si>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</si>
  <si>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</si>
  <si>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</si>
  <si>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</si>
  <si>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</si>
  <si>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</si>
  <si>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</si>
  <si>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</si>
  <si>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</si>
  <si>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</si>
  <si>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</si>
  <si>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</si>
  <si>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</si>
  <si>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</si>
  <si>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</si>
  <si>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</si>
  <si>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</si>
  <si>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</si>
  <si>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</si>
  <si>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</si>
  <si>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</si>
  <si>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</si>
  <si>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</si>
  <si>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</si>
  <si>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</si>
  <si>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</si>
  <si>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</si>
  <si>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</si>
  <si>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</si>
  <si>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</si>
  <si>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</si>
  <si>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</si>
  <si>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</si>
  <si>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</si>
  <si>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</si>
  <si>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</si>
  <si>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</si>
  <si>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</si>
  <si>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</si>
  <si>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</si>
  <si>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</si>
  <si>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</si>
  <si>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</si>
  <si>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</si>
  <si>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</si>
  <si>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</si>
  <si>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</si>
  <si>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</si>
  <si>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</si>
  <si>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</si>
  <si>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</si>
  <si>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</si>
  <si>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</si>
  <si>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</si>
  <si>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</si>
  <si>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</si>
  <si>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</si>
  <si>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</si>
  <si>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</si>
  <si>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</si>
  <si>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</si>
  <si>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</si>
  <si>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</si>
  <si>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</si>
  <si>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</si>
  <si>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</si>
  <si>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</si>
  <si>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</si>
  <si>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</si>
  <si>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</si>
  <si>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</si>
  <si>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</si>
  <si>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</si>
  <si>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</si>
  <si>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</si>
  <si>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</si>
  <si>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</si>
  <si>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</si>
  <si>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</si>
  <si>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</si>
  <si>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</si>
  <si>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</si>
  <si>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</si>
  <si>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</si>
  <si>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</si>
  <si>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</si>
  <si>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</si>
  <si>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</si>
  <si>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</si>
  <si>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</si>
  <si>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</si>
  <si>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</si>
  <si>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</si>
  <si>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</si>
  <si>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</si>
  <si>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</si>
  <si>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</si>
  <si>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</si>
  <si>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</si>
  <si>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</si>
  <si>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</si>
  <si>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</si>
  <si>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</si>
  <si>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</si>
  <si>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</si>
  <si>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</si>
  <si>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</si>
  <si>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</si>
  <si>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</si>
  <si>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</si>
  <si>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</si>
  <si>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</si>
  <si>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</si>
  <si>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</si>
  <si>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</si>
  <si>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</si>
  <si>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</si>
  <si>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</si>
  <si>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</si>
  <si>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</si>
  <si>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</si>
  <si>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</si>
  <si>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</si>
  <si>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</si>
  <si>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</si>
  <si>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</si>
  <si>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</si>
  <si>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</si>
  <si>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</si>
  <si>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</si>
  <si>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</si>
  <si>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</si>
  <si>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</si>
  <si>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</si>
  <si>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</si>
  <si>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</si>
  <si>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</si>
  <si>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</si>
  <si>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</si>
  <si>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</si>
  <si>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</si>
  <si>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</si>
  <si>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</si>
  <si>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</si>
  <si>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</si>
  <si>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</si>
  <si>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</si>
  <si>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</si>
  <si>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</si>
  <si>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</si>
  <si>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</si>
  <si>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</si>
  <si>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</si>
  <si>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</si>
  <si>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</si>
  <si>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</si>
  <si>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</si>
  <si>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</si>
  <si>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</si>
  <si>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</si>
  <si>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</si>
  <si>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</si>
  <si>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</si>
  <si>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</si>
  <si>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</si>
  <si>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</si>
  <si>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</si>
  <si>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</si>
  <si>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</si>
  <si>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</si>
  <si>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</si>
  <si>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</si>
  <si>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</si>
  <si>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</si>
  <si>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</si>
  <si>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</si>
  <si>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</si>
  <si>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</si>
  <si>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</si>
  <si>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</si>
  <si>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</si>
  <si>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</si>
  <si>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</si>
  <si>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</si>
  <si>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</si>
  <si>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</si>
  <si>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</si>
  <si>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</si>
  <si>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</si>
  <si>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</si>
  <si>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</si>
  <si>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</si>
  <si>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</si>
  <si>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</si>
  <si>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</si>
  <si>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</si>
  <si>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</si>
  <si>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</si>
  <si>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</si>
  <si>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</si>
  <si>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</si>
  <si>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</si>
  <si>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</si>
  <si>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</si>
  <si>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</si>
  <si>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</si>
  <si>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</si>
  <si>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</si>
  <si>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</si>
  <si>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</si>
  <si>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</si>
  <si>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</si>
  <si>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</si>
  <si>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</si>
  <si>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</si>
  <si>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</si>
  <si>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</si>
  <si>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</si>
  <si>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</si>
  <si>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</si>
  <si>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</si>
  <si>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</si>
  <si>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</si>
  <si>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</si>
  <si>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</si>
  <si>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</si>
  <si>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</si>
  <si>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</si>
  <si>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</si>
  <si>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</si>
  <si>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</si>
  <si>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</si>
  <si>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</si>
  <si>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</si>
  <si>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</si>
  <si>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</si>
  <si>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</si>
  <si>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</si>
  <si>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</si>
  <si>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</si>
  <si>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</si>
  <si>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</si>
  <si>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</si>
  <si>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</si>
  <si>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</si>
  <si>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</si>
  <si>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</si>
  <si>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</si>
  <si>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</si>
  <si>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</si>
  <si>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</si>
  <si>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</si>
  <si>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</si>
  <si>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</si>
  <si>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</si>
  <si>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</si>
  <si>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</si>
  <si>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</si>
  <si>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</si>
  <si>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</si>
  <si>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</si>
  <si>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</si>
  <si>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</si>
  <si>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</si>
  <si>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</si>
  <si>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</si>
  <si>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</si>
  <si>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</si>
  <si>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</si>
  <si>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</si>
  <si>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</si>
  <si>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</si>
  <si>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2021-44-10001203</t>
  </si>
  <si>
    <t>onseco2000@hotmail.com</t>
  </si>
  <si>
    <t>URUMITA _ LA GUAJIRA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</si>
</sst>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00" zoomScale="80" zoomScaleNormal="80" zoomScaleSheetLayoutView="40" zoomScalePageLayoutView="40" workbookViewId="0">
      <selection activeCell="K207" sqref="K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2710</v>
      </c>
      <c r="D15" s="35"/>
      <c r="E15" s="35"/>
      <c r="F15" s="5"/>
      <c r="G15" s="32" t="s">
        <v>1168</v>
      </c>
      <c r="H15" s="103" t="s">
        <v>696</v>
      </c>
      <c r="I15" s="32" t="s">
        <v>2624</v>
      </c>
      <c r="J15" s="108" t="s">
        <v>2626</v>
      </c>
      <c r="L15" s="224" t="s">
        <v>8</v>
      </c>
      <c r="M15" s="224"/>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243"/>
      <c r="I20" s="146" t="s">
        <v>1154</v>
      </c>
      <c r="J20" s="147" t="s">
        <v>407</v>
      </c>
      <c r="K20" s="174">
        <v>5597690400</v>
      </c>
      <c r="L20" s="149">
        <v>44242</v>
      </c>
      <c r="M20" s="149">
        <v>44561</v>
      </c>
      <c r="N20" s="132">
        <f>+(M20-L20)/30</f>
        <v>10.633333333333333</v>
      </c>
      <c r="O20" s="135"/>
      <c r="U20" s="131"/>
      <c r="V20" s="105">
        <f ca="1">NOW()</f>
        <v>44200.894081481485</v>
      </c>
      <c r="W20" s="105">
        <f ca="1">NOW()</f>
        <v>44200.894081481485</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238" t="str">
        <f>VLOOKUP(B20,EAS!A2:B1439,2,0)</f>
        <v>ORGANIZACIÓN NACIONAL DE SERVICIO A LA COMUNIDAD</v>
      </c>
      <c r="C38" s="238"/>
      <c r="D38" s="238"/>
      <c r="E38" s="238"/>
      <c r="F38" s="238"/>
      <c r="G38" s="5"/>
      <c r="H38" s="129"/>
      <c r="I38" s="247" t="s">
        <v>7</v>
      </c>
      <c r="J38" s="247"/>
      <c r="K38" s="247"/>
      <c r="L38" s="247"/>
      <c r="M38" s="247"/>
      <c r="N38" s="247"/>
      <c r="O38" s="130"/>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2669</v>
      </c>
      <c r="C179" s="191"/>
      <c r="D179" s="191"/>
      <c r="E179" s="168">
        <v>0.02</v>
      </c>
      <c r="F179" s="167">
        <v>0.01</v>
      </c>
      <c r="G179" s="162">
        <f>IF(F179&gt;0,SUM(E179+F179),"")</f>
        <v>0.03</v>
      </c>
      <c r="H179" s="5"/>
      <c r="I179" s="191" t="s">
        <v>2671</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36" t="s">
        <v>2628</v>
      </c>
      <c r="L185" s="236"/>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t="s">
        <v>2712</v>
      </c>
      <c r="L211" s="21"/>
      <c r="M211" s="21"/>
      <c r="N211" s="21"/>
      <c r="O211" s="8"/>
    </row>
    <row r="212" spans="1:15" x14ac:dyDescent="0.25">
      <c r="A212" s="9"/>
      <c r="B212" s="27" t="s">
        <v>2619</v>
      </c>
      <c r="C212" s="144" t="s">
        <v>2709</v>
      </c>
      <c r="D212" s="21"/>
      <c r="G212" s="27" t="s">
        <v>2621</v>
      </c>
      <c r="H212" s="145" t="s">
        <v>2708</v>
      </c>
      <c r="J212" s="27" t="s">
        <v>2623</v>
      </c>
      <c r="K212" s="144"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terms/"/>
    <ds:schemaRef ds:uri="4fb10211-09fb-4e80-9f0b-184718d5d98c"/>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office/2006/metadata/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2020-12-29T03:08:50Z</cp:lastPrinted>
  <dcterms:created xsi:type="dcterms:W3CDTF">2020-10-14T21:57:42Z</dcterms:created>
  <dcterms:modified xsi:type="dcterms:W3CDTF">2021-01-05T02:27:30Z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