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<sst xmlns="http://schemas.openxmlformats.org/spreadsheetml/2006/main" count="3204" uniqueCount="2725">
  <si>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</si>
  <si>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</si>
  <si>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</si>
  <si>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</si>
  <si>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</si>
  <si>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</si>
  <si>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</si>
  <si>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</si>
  <si>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</si>
  <si>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</si>
  <si>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</si>
  <si>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</si>
  <si>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</si>
  <si>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</si>
  <si>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</si>
  <si>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</si>
  <si>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</si>
  <si>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</si>
  <si>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</si>
  <si>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</si>
  <si>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</si>
  <si>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</si>
  <si>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</si>
  <si>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</si>
  <si>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</si>
  <si>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</si>
  <si>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</si>
  <si>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</si>
  <si>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</si>
  <si>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</si>
  <si>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</si>
  <si>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</si>
  <si>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</si>
  <si>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</si>
  <si>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</si>
  <si>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</si>
  <si>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</si>
  <si>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</si>
  <si>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</si>
  <si>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</si>
  <si>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</si>
  <si>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</si>
  <si>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</si>
  <si>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</si>
  <si>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</si>
  <si>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</si>
  <si>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</si>
  <si>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</si>
  <si>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</si>
  <si>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</si>
  <si>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</si>
  <si>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</si>
  <si>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</si>
  <si>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</si>
  <si>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</si>
  <si>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</si>
  <si>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</si>
  <si>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</si>
  <si>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</si>
  <si>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</si>
  <si>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</si>
  <si>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</si>
  <si>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</si>
  <si>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</si>
  <si>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</si>
  <si>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</si>
  <si>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</si>
  <si>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</si>
  <si>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</si>
  <si>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</si>
  <si>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</si>
  <si>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</si>
  <si>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</si>
  <si>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</si>
  <si>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</si>
  <si>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</si>
  <si>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</si>
  <si>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</si>
  <si>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</si>
  <si>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</si>
  <si>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</si>
  <si>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</si>
  <si>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</si>
  <si>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</si>
  <si>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</si>
  <si>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</si>
  <si>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</si>
  <si>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</si>
  <si>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</si>
  <si>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</si>
  <si>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</si>
  <si>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</si>
  <si>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</si>
  <si>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</si>
  <si>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</si>
  <si>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</si>
  <si>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</si>
  <si>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</si>
  <si>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</si>
  <si>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</si>
  <si>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</si>
  <si>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</si>
  <si>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</si>
  <si>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</si>
  <si>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</si>
  <si>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</si>
  <si>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</si>
  <si>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</si>
  <si>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</si>
  <si>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</si>
  <si>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</si>
  <si>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</si>
  <si>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</si>
  <si>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</si>
  <si>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</si>
  <si>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</si>
  <si>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</si>
  <si>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</si>
  <si>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</si>
  <si>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</si>
  <si>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</si>
  <si>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</si>
  <si>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</si>
  <si>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</si>
  <si>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</si>
  <si>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</si>
  <si>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</si>
  <si>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</si>
  <si>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</si>
  <si>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</si>
  <si>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</si>
  <si>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</si>
  <si>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</si>
  <si>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</si>
  <si>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</si>
  <si>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</si>
  <si>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</si>
  <si>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</si>
  <si>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</si>
  <si>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</si>
  <si>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</si>
  <si>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</si>
  <si>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</si>
  <si>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</si>
  <si>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</si>
  <si>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</si>
  <si>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</si>
  <si>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</si>
  <si>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</si>
  <si>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</si>
  <si>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</si>
  <si>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</si>
  <si>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</si>
  <si>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</si>
  <si>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</si>
  <si>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</si>
  <si>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</si>
  <si>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</si>
  <si>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</si>
  <si>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</si>
  <si>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</si>
  <si>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</si>
  <si>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</si>
  <si>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</si>
  <si>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</si>
  <si>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</si>
  <si>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</si>
  <si>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</si>
  <si>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</si>
  <si>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</si>
  <si>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</si>
  <si>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</si>
  <si>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</si>
  <si>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</si>
  <si>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</si>
  <si>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</si>
  <si>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</si>
  <si>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</si>
  <si>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</si>
  <si>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</si>
  <si>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</si>
  <si>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</si>
  <si>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</si>
  <si>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</si>
  <si>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</si>
  <si>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</si>
  <si>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</si>
  <si>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</si>
  <si>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</si>
  <si>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</si>
  <si>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</si>
  <si>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</si>
  <si>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</si>
  <si>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</si>
  <si>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</si>
  <si>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</si>
  <si>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</si>
  <si>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</si>
  <si>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</si>
  <si>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</si>
  <si>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</si>
  <si>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</si>
  <si>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</si>
  <si>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</si>
  <si>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</si>
  <si>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</si>
  <si>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</si>
  <si>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</si>
  <si>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</si>
  <si>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</si>
  <si>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</si>
  <si>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</si>
  <si>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</si>
  <si>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</si>
  <si>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</si>
  <si>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</si>
  <si>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</si>
  <si>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</si>
  <si>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</si>
  <si>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</si>
  <si>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</si>
  <si>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</si>
  <si>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</si>
  <si>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</si>
  <si>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</si>
  <si>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</si>
  <si>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</si>
  <si>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</si>
  <si>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</si>
  <si>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</si>
  <si>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</si>
  <si>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</si>
  <si>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</si>
  <si>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</si>
  <si>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</si>
  <si>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</si>
  <si>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</si>
  <si>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</si>
  <si>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</si>
  <si>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</si>
  <si>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</si>
  <si>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</si>
  <si>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</si>
  <si>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</si>
  <si>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</si>
  <si>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</si>
  <si>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</si>
  <si>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</si>
  <si>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</si>
  <si>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</si>
  <si>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</si>
  <si>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</si>
  <si>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</si>
  <si>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</si>
  <si>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</si>
  <si>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</si>
  <si>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</si>
  <si>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</si>
  <si>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</si>
  <si>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</si>
  <si>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</si>
  <si>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</si>
  <si>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</si>
  <si>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</si>
  <si>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</si>
  <si>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</si>
  <si>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</si>
  <si>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</si>
  <si>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</si>
  <si>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</si>
  <si>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</si>
  <si>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</si>
  <si>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</si>
  <si>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</si>
  <si>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</si>
  <si>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</si>
  <si>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</si>
  <si>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</si>
  <si>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</si>
  <si>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</si>
  <si>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</si>
  <si>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</si>
  <si>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</si>
  <si>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</si>
  <si>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</si>
  <si>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</si>
  <si>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</si>
  <si>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</si>
  <si>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</si>
  <si>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</si>
  <si>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</si>
  <si>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</si>
  <si>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</si>
  <si>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</si>
  <si>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</si>
  <si>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</si>
  <si>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</si>
  <si>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</si>
  <si>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</si>
  <si>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</si>
  <si>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</si>
  <si>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</si>
  <si>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</si>
  <si>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</si>
  <si>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</si>
  <si>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</si>
  <si>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</si>
  <si>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</si>
  <si>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</si>
  <si>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</si>
  <si>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</si>
  <si>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</si>
  <si>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</si>
  <si>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</si>
  <si>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</si>
  <si>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</si>
  <si>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</si>
  <si>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</si>
  <si>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</si>
  <si>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</si>
  <si>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</si>
  <si>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</si>
  <si>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</si>
  <si>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</si>
  <si>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</si>
  <si>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</si>
  <si>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</si>
  <si>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</si>
  <si>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</si>
  <si>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</si>
  <si>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</si>
  <si>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</si>
  <si>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</si>
  <si>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</si>
  <si>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</si>
  <si>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</si>
  <si>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</si>
  <si>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</si>
  <si>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</si>
  <si>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</si>
  <si>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</si>
  <si>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</si>
  <si>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</si>
  <si>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</si>
  <si>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</si>
  <si>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</si>
  <si>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</si>
  <si>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</si>
  <si>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</si>
  <si>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</si>
  <si>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</si>
  <si>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</si>
  <si>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</si>
  <si>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</si>
  <si>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</si>
  <si>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</si>
  <si>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</si>
  <si>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</si>
  <si>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</si>
  <si>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</si>
  <si>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</si>
  <si>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</si>
  <si>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</si>
  <si>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</si>
  <si>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</si>
  <si>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</si>
  <si>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</si>
  <si>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</si>
  <si>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</si>
  <si>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</si>
  <si>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</si>
  <si>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</si>
  <si>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</si>
  <si>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</si>
  <si>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</si>
  <si>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</si>
  <si>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</si>
  <si>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</si>
  <si>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</si>
  <si>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</si>
  <si>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</si>
  <si>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</si>
  <si>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</si>
  <si>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</si>
  <si>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</si>
  <si>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</si>
  <si>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</si>
  <si>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</si>
  <si>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</si>
  <si>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</si>
  <si>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</si>
  <si>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</si>
  <si>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</si>
  <si>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</si>
  <si>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</si>
  <si>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</si>
  <si>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</si>
  <si>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</si>
  <si>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</si>
  <si>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</si>
  <si>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</si>
  <si>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</si>
  <si>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</si>
  <si>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</si>
  <si>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</si>
  <si>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</si>
  <si>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</si>
  <si>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</si>
  <si>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</si>
  <si>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</si>
  <si>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</si>
  <si>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</si>
  <si>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</si>
  <si>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</si>
  <si>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</si>
  <si>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</si>
  <si>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</si>
  <si>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</si>
  <si>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</si>
  <si>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</si>
  <si>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</si>
  <si>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</si>
  <si>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</si>
  <si>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</si>
  <si>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</si>
  <si>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</si>
  <si>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</si>
  <si>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</si>
  <si>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</si>
  <si>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</si>
  <si>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</si>
  <si>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</si>
  <si>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</si>
  <si>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</si>
  <si>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</si>
  <si>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</si>
  <si>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</si>
  <si>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</si>
  <si>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</si>
  <si>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</si>
  <si>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</si>
  <si>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</si>
  <si>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</si>
  <si>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</si>
  <si>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</si>
  <si>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</si>
  <si>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</si>
  <si>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</si>
  <si>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</si>
  <si>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</si>
  <si>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</si>
  <si>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</si>
  <si>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</si>
  <si>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</si>
  <si>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</si>
  <si>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</si>
  <si>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</si>
  <si>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</si>
  <si>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</si>
  <si>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</si>
  <si>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</si>
  <si>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</si>
  <si>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</si>
  <si>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</si>
  <si>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</si>
  <si>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</si>
  <si>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</si>
  <si>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</si>
  <si>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</si>
  <si>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</si>
  <si>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</si>
  <si>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</si>
  <si>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</si>
  <si>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</si>
  <si>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</si>
  <si>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</si>
  <si>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</si>
  <si>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</si>
  <si>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</si>
  <si>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</si>
  <si>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</si>
  <si>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</si>
  <si>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</si>
  <si>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</si>
  <si>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</si>
  <si>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</si>
  <si>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</si>
  <si>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</si>
  <si>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</si>
  <si>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</si>
  <si>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</si>
  <si>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</si>
  <si>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</si>
  <si>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</si>
  <si>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</si>
  <si>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</si>
  <si>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</si>
  <si>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</si>
  <si>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</si>
  <si>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</si>
  <si>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</si>
  <si>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</si>
  <si>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</si>
  <si>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</si>
  <si>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</si>
  <si>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</si>
  <si>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</si>
  <si>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</si>
  <si>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</si>
  <si>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</si>
  <si>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</si>
  <si>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</si>
  <si>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</si>
  <si>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</si>
  <si>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</si>
  <si>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</si>
  <si>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</si>
  <si>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</si>
  <si>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</si>
  <si>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</si>
  <si>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</si>
  <si>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</si>
  <si>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</si>
  <si>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</si>
  <si>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</si>
  <si>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</si>
  <si>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</si>
  <si>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</si>
  <si>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</si>
  <si>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</si>
  <si>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</si>
  <si>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</si>
  <si>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</si>
  <si>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</si>
  <si>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</si>
  <si>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</si>
  <si>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</si>
  <si>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</si>
  <si>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</si>
  <si>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</si>
  <si>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</si>
  <si>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</si>
  <si>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</si>
  <si>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</si>
  <si>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</si>
  <si>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</si>
  <si>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</si>
  <si>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</si>
  <si>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</si>
  <si>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</si>
  <si>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</si>
  <si>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</si>
  <si>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</si>
  <si>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</si>
  <si>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</si>
  <si>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</si>
  <si>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</si>
  <si>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</si>
  <si>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</si>
  <si>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</si>
  <si>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</si>
  <si>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</si>
  <si>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</si>
  <si>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</si>
  <si>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</si>
  <si>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</si>
  <si>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</si>
  <si>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</si>
  <si>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</si>
  <si>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</si>
  <si>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</si>
  <si>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</si>
  <si>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</si>
  <si>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</si>
  <si>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</si>
  <si>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</si>
  <si>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</si>
  <si>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</si>
  <si>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</si>
  <si>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</si>
  <si>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</si>
  <si>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</si>
  <si>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</si>
  <si>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</si>
  <si>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</si>
  <si>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</si>
  <si>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</si>
  <si>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</si>
  <si>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</si>
  <si>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</si>
  <si>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</si>
  <si>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</si>
  <si>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</si>
  <si>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</si>
  <si>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</si>
  <si>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</si>
  <si>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</si>
  <si>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</si>
  <si>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</si>
  <si>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</si>
  <si>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</si>
  <si>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</si>
  <si>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</si>
  <si>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</si>
  <si>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</si>
  <si>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</si>
  <si>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</si>
  <si>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</si>
  <si>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</si>
  <si>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</si>
  <si>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</si>
  <si>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</si>
  <si>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</si>
  <si>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</si>
  <si>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</si>
  <si>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</si>
  <si>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</si>
  <si>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</si>
  <si>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</si>
  <si>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</si>
  <si>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</si>
  <si>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</si>
  <si>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</si>
  <si>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</si>
  <si>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</si>
  <si>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</si>
  <si>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</si>
  <si>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</si>
  <si>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</si>
  <si>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</si>
  <si>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</si>
  <si>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</si>
  <si>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</si>
  <si>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</si>
  <si>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</si>
  <si>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</si>
  <si>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</si>
  <si>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</si>
  <si>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</si>
  <si>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</si>
  <si>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</si>
  <si>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</si>
  <si>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</si>
  <si>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</si>
  <si>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</si>
  <si>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</si>
  <si>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</si>
  <si>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</si>
  <si>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</si>
  <si>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</si>
  <si>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</si>
  <si>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</si>
  <si>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</si>
  <si>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</si>
  <si>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</si>
  <si>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</si>
  <si>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</si>
  <si>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</si>
  <si>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</si>
  <si>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</si>
  <si>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</si>
  <si>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</si>
  <si>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</si>
  <si>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</si>
  <si>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</si>
  <si>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</si>
  <si>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</si>
  <si>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</si>
  <si>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</si>
  <si>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</si>
  <si>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</si>
  <si>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</si>
  <si>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</si>
  <si>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</si>
  <si>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</si>
  <si>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</si>
  <si>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</si>
  <si>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</si>
  <si>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</si>
  <si>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</si>
  <si>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</si>
  <si>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</si>
  <si>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</si>
  <si>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</si>
  <si>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</si>
  <si>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</si>
  <si>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</si>
  <si>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</si>
  <si>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</si>
  <si>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</si>
  <si>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</si>
  <si>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</si>
  <si>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</si>
  <si>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</si>
  <si>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</si>
  <si>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</si>
  <si>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</si>
  <si>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</si>
  <si>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</si>
  <si>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</si>
  <si>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</si>
  <si>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</si>
  <si>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</si>
  <si>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</si>
  <si>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</si>
  <si>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</si>
  <si>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</si>
  <si>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</si>
  <si>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</si>
  <si>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</si>
  <si>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</si>
  <si>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</si>
  <si>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</si>
  <si>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</si>
  <si>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</si>
  <si>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</si>
  <si>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</si>
  <si>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</si>
  <si>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</si>
  <si>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</si>
  <si>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</si>
  <si>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</si>
  <si>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</si>
  <si>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</si>
  <si>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</si>
  <si>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</si>
  <si>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</si>
  <si>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</si>
  <si>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</si>
  <si>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</si>
  <si>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</si>
  <si>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</si>
  <si>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</si>
  <si>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</si>
  <si>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</si>
  <si>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</si>
  <si>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</si>
  <si>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</si>
  <si>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</si>
  <si>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</si>
  <si>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</si>
  <si>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</si>
  <si>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</si>
  <si>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</si>
  <si>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</si>
  <si>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</si>
  <si>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</si>
  <si>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</si>
  <si>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</si>
  <si>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</si>
  <si>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</si>
  <si>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</si>
  <si>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</si>
  <si>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</si>
  <si>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</si>
  <si>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</si>
  <si>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</si>
  <si>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</si>
  <si>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</si>
  <si>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</si>
  <si>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</si>
  <si>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</si>
  <si>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</si>
  <si>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</si>
  <si>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</si>
  <si>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</si>
  <si>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</si>
  <si>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</si>
  <si>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</si>
  <si>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</si>
  <si>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</si>
  <si>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</si>
  <si>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</si>
  <si>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</si>
  <si>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</si>
  <si>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</si>
  <si>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</si>
  <si>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</si>
  <si>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</si>
  <si>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</si>
  <si>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</si>
  <si>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</si>
  <si>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</si>
  <si>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</si>
  <si>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</si>
  <si>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</si>
  <si>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</si>
  <si>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</si>
  <si>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</si>
  <si>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</si>
  <si>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</si>
  <si>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</si>
  <si>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</si>
  <si>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</si>
  <si>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</si>
  <si>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</si>
  <si>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</si>
  <si>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</si>
  <si>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</si>
  <si>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</si>
  <si>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</si>
  <si>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</si>
  <si>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</si>
  <si>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</si>
  <si>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</si>
  <si>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</si>
  <si>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</si>
  <si>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</si>
  <si>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</si>
  <si>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</si>
  <si>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</si>
  <si>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</si>
  <si>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</si>
  <si>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</si>
  <si>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</si>
  <si>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</si>
  <si>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</si>
  <si>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</si>
  <si>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</si>
  <si>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</si>
  <si>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</si>
  <si>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</si>
  <si>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</si>
  <si>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</si>
  <si>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</si>
  <si>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</si>
  <si>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</si>
  <si>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</si>
  <si>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</si>
  <si>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</si>
  <si>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</si>
  <si>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</si>
  <si>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</si>
  <si>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</si>
  <si>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</si>
  <si>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</si>
  <si>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</si>
  <si>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</si>
  <si>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</si>
  <si>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</si>
  <si>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</si>
  <si>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</si>
  <si>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</si>
  <si>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</si>
  <si>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</si>
  <si>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</si>
  <si>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</si>
  <si>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</si>
  <si>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</si>
  <si>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</si>
  <si>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</si>
  <si>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</si>
  <si>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</si>
  <si>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</si>
  <si>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</si>
  <si>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</si>
  <si>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</si>
  <si>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</si>
  <si>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</si>
  <si>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</si>
  <si>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</si>
  <si>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</si>
  <si>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</si>
  <si>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</si>
  <si>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</si>
  <si>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</si>
  <si>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</si>
  <si>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</si>
  <si>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</si>
  <si>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</si>
  <si>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</si>
  <si>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</si>
  <si>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</si>
  <si>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</si>
  <si>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</si>
  <si>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</si>
  <si>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</si>
  <si>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</si>
  <si>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</si>
  <si>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</si>
  <si>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</si>
  <si>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</si>
  <si>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</si>
  <si>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</si>
  <si>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</si>
  <si>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</si>
  <si>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</si>
  <si>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</si>
  <si>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</si>
  <si>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</si>
  <si>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</si>
  <si>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</si>
  <si>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</si>
  <si>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</si>
  <si>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</si>
  <si>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</si>
  <si>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</si>
  <si>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</si>
  <si>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</si>
  <si>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</si>
  <si>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</si>
  <si>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</si>
  <si>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</si>
  <si>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</si>
  <si>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</si>
  <si>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</si>
  <si>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</si>
  <si>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</si>
  <si>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</si>
  <si>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</si>
  <si>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</si>
  <si>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</si>
  <si>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</si>
  <si>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</si>
  <si>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</si>
  <si>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</si>
  <si>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</si>
  <si>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</si>
  <si>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</si>
  <si>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</si>
  <si>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</si>
  <si>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</si>
  <si>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</si>
  <si>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</si>
  <si>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</si>
  <si>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</si>
  <si>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</si>
  <si>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</si>
  <si>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</si>
  <si>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</si>
  <si>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</si>
  <si>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</si>
  <si>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</si>
  <si>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</si>
  <si>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</si>
  <si>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</si>
  <si>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</si>
  <si>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</si>
  <si>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</si>
  <si>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</si>
  <si>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</si>
  <si>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</si>
  <si>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</si>
  <si>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</si>
  <si>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</si>
  <si>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</si>
  <si>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</si>
  <si>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</si>
  <si>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</si>
  <si>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</si>
  <si>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</si>
  <si>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</si>
  <si>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</si>
  <si>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</si>
  <si>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</si>
  <si>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</si>
  <si>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</si>
  <si>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</si>
  <si>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</si>
  <si>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</si>
  <si>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</si>
  <si>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</si>
  <si>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</si>
  <si>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</si>
  <si>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</si>
  <si>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</si>
  <si>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</si>
  <si>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</si>
  <si>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</si>
  <si>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</si>
  <si>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</si>
  <si>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</si>
  <si>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</si>
  <si>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</si>
  <si>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</si>
  <si>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</si>
  <si>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</si>
  <si>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</si>
  <si>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</si>
  <si>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</si>
  <si>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</si>
  <si>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</si>
  <si>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</si>
  <si>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</si>
  <si>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</si>
  <si>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</si>
  <si>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</si>
  <si>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</si>
  <si>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</si>
  <si>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</si>
  <si>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</si>
  <si>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</si>
  <si>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</si>
  <si>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</si>
  <si>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</si>
  <si>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</si>
  <si>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</si>
  <si>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</si>
  <si>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</si>
  <si>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</si>
  <si>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</si>
  <si>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</si>
  <si>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</si>
  <si>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</si>
  <si>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</si>
  <si>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</si>
  <si>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</si>
  <si>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</si>
  <si>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</si>
  <si>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</si>
  <si>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</si>
  <si>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</si>
  <si>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</si>
  <si>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</si>
  <si>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</si>
  <si>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</si>
  <si>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</si>
  <si>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</si>
  <si>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</si>
  <si>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</si>
  <si>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</si>
  <si>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</si>
  <si>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</si>
  <si>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</si>
  <si>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</si>
  <si>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</si>
  <si>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</si>
  <si>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</si>
  <si>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</si>
  <si>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</si>
  <si>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</si>
  <si>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</si>
  <si>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</si>
  <si>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</si>
  <si>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</si>
  <si>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</si>
  <si>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</si>
  <si>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</si>
  <si>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</si>
  <si>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</si>
  <si>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</si>
  <si>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</si>
  <si>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</si>
  <si>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</si>
  <si>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</si>
  <si>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</si>
  <si>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</si>
  <si>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</si>
  <si>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</si>
  <si>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</si>
  <si>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</si>
  <si>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</si>
  <si>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</si>
  <si>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</si>
  <si>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</si>
  <si>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</si>
  <si>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</si>
  <si>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</si>
  <si>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</si>
  <si>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</si>
  <si>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</si>
  <si>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</si>
  <si>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</si>
  <si>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</si>
  <si>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</si>
  <si>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</si>
  <si>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</si>
  <si>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</si>
  <si>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</si>
  <si>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</si>
  <si>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</si>
  <si>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</si>
  <si>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</si>
  <si>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</si>
  <si>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</si>
  <si>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</si>
  <si>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</si>
  <si>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</si>
  <si>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</si>
  <si>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</si>
  <si>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</si>
  <si>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</si>
  <si>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</si>
  <si>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</si>
  <si>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</si>
  <si>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</si>
  <si>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</si>
  <si>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</si>
  <si>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</si>
  <si>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</si>
  <si>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</si>
  <si>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</si>
  <si>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</si>
  <si>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</si>
  <si>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</si>
  <si>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</si>
  <si>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</si>
  <si>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</si>
  <si>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</si>
  <si>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</si>
  <si>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</si>
  <si>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</si>
  <si>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</si>
  <si>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</si>
  <si>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</si>
  <si>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</si>
  <si>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</si>
  <si>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</si>
  <si>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</si>
  <si>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</si>
  <si>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</si>
  <si>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</si>
  <si>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</si>
  <si>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</si>
  <si>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</si>
  <si>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</si>
  <si>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</si>
  <si>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</si>
  <si>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</si>
  <si>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</si>
  <si>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</si>
  <si>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</si>
  <si>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</si>
  <si>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</si>
  <si>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</si>
  <si>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</si>
  <si>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</si>
  <si>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</si>
  <si>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</si>
  <si>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</si>
  <si>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</si>
  <si>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</si>
  <si>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</si>
  <si>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</si>
  <si>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</si>
  <si>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</si>
  <si>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</si>
  <si>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</si>
  <si>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</si>
  <si>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</si>
  <si>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</si>
  <si>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</si>
  <si>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</si>
  <si>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</si>
  <si>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</si>
  <si>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</si>
  <si>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</si>
  <si>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</si>
  <si>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</si>
  <si>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</si>
  <si>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</si>
  <si>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</si>
  <si>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</si>
  <si>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</si>
  <si>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</si>
  <si>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</si>
  <si>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</si>
  <si>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</si>
  <si>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</si>
  <si>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</si>
  <si>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</si>
  <si>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</si>
  <si>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</si>
  <si>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</si>
  <si>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</si>
  <si>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</si>
  <si>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</si>
  <si>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</si>
  <si>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</si>
  <si>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</si>
  <si>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</si>
  <si>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</si>
  <si>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</si>
  <si>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</si>
  <si>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</si>
  <si>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</si>
  <si>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</si>
  <si>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</si>
  <si>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</si>
  <si>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</si>
  <si>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</si>
  <si>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</si>
  <si>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</si>
  <si>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</si>
  <si>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</si>
  <si>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</si>
  <si>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</si>
  <si>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</si>
  <si>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</si>
  <si>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</si>
  <si>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</si>
  <si>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</si>
  <si>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</si>
  <si>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</si>
  <si>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</si>
  <si>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</si>
  <si>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</si>
  <si>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</si>
  <si>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</si>
  <si>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</si>
  <si>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</si>
  <si>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</si>
  <si>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</si>
  <si>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</si>
  <si>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</si>
  <si>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</si>
  <si>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</si>
  <si>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</si>
  <si>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</si>
  <si>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</si>
  <si>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</si>
  <si>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</si>
  <si>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</si>
  <si>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</si>
  <si>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</si>
  <si>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</si>
  <si>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</si>
  <si>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</si>
  <si>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</si>
  <si>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</si>
  <si>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</si>
  <si>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</si>
  <si>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</si>
  <si>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</si>
  <si>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</si>
  <si>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</si>
  <si>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</si>
  <si>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</si>
  <si>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</si>
  <si>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</si>
  <si>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</si>
  <si>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</si>
  <si>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</si>
  <si>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</si>
  <si>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</si>
  <si>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</si>
  <si>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</si>
  <si>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</si>
  <si>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</si>
  <si>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</si>
  <si>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</si>
  <si>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</si>
  <si>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</si>
  <si>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</si>
  <si>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</si>
  <si>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</si>
  <si>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</si>
  <si>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</si>
  <si>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</si>
  <si>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</si>
  <si>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</si>
  <si>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</si>
  <si>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</si>
  <si>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</si>
  <si>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</si>
  <si>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</si>
  <si>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</si>
  <si>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</si>
  <si>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</si>
  <si>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</si>
  <si>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</si>
  <si>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</si>
  <si>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</si>
  <si>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</si>
  <si>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</si>
  <si>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</si>
  <si>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</si>
  <si>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</si>
  <si>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</si>
  <si>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</si>
  <si>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</si>
  <si>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</si>
  <si>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</si>
  <si>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</si>
  <si>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</si>
  <si>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</si>
  <si>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</si>
  <si>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</si>
  <si>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</si>
  <si>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</si>
  <si>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</si>
  <si>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</si>
  <si>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</si>
  <si>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</si>
  <si>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</si>
  <si>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</si>
  <si>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</si>
  <si>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</si>
  <si>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</si>
  <si>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</si>
  <si>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</si>
  <si>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</si>
  <si>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</si>
  <si>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</si>
  <si>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</si>
  <si>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</si>
  <si>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</si>
  <si>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</si>
  <si>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</si>
  <si>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</si>
  <si>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</si>
  <si>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</si>
  <si>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</si>
  <si>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</si>
  <si>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</si>
  <si>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</si>
  <si>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</si>
  <si>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</si>
  <si>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</si>
  <si>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</si>
  <si>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</si>
  <si>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</si>
  <si>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</si>
  <si>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</si>
  <si>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</si>
  <si>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</si>
  <si>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</si>
  <si>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</si>
  <si>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</si>
  <si>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</si>
  <si>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</si>
  <si>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</si>
  <si>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</si>
  <si>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</si>
  <si>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</si>
  <si>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</si>
  <si>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</si>
  <si>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</si>
  <si>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</si>
  <si>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</si>
  <si>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</si>
  <si>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</si>
  <si>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</si>
  <si>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</si>
  <si>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</si>
  <si>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</si>
  <si>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</si>
  <si>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</si>
  <si>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</si>
  <si>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</si>
  <si>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</si>
  <si>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</si>
  <si>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</si>
  <si>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</si>
  <si>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</si>
  <si>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</si>
  <si>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</si>
  <si>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</si>
  <si>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</si>
  <si>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</si>
  <si>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</si>
  <si>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</si>
  <si>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</si>
  <si>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</si>
  <si>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</si>
  <si>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</si>
  <si>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</si>
  <si>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</si>
  <si>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</si>
  <si>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</si>
  <si>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</si>
  <si>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</si>
  <si>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</si>
  <si>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</si>
  <si>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</si>
  <si>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</si>
  <si>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</si>
  <si>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</si>
  <si>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</si>
  <si>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</si>
  <si>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</si>
  <si>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</si>
  <si>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</si>
  <si>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</si>
  <si>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</si>
  <si>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</si>
  <si>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</si>
  <si>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</si>
  <si>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</si>
  <si>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</si>
  <si>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</si>
  <si>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</si>
  <si>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</si>
  <si>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</si>
  <si>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</si>
  <si>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</si>
  <si>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</si>
  <si>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</si>
  <si>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</si>
  <si>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</si>
  <si>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</si>
  <si>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</si>
  <si>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</si>
  <si>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</si>
  <si>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</si>
  <si>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</si>
  <si>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</si>
  <si>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</si>
  <si>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</si>
  <si>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</si>
  <si>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</si>
  <si>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</si>
  <si>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</si>
  <si>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</si>
  <si>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</si>
  <si>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</si>
  <si>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</si>
  <si>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</si>
  <si>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</si>
  <si>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</si>
  <si>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</si>
  <si>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</si>
  <si>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</si>
  <si>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</si>
  <si>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</si>
  <si>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</si>
  <si>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</si>
  <si>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</si>
  <si>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</si>
  <si>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</si>
  <si>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</si>
  <si>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</si>
  <si>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</si>
  <si>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</si>
  <si>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</si>
  <si>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</si>
  <si>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</si>
  <si>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</si>
  <si>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</si>
  <si>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</si>
  <si>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</si>
  <si>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</si>
  <si>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</si>
  <si>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</si>
  <si>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</si>
  <si>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</si>
  <si>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</si>
  <si>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</si>
  <si>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</si>
  <si>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</si>
  <si>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</si>
  <si>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</si>
  <si>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</si>
  <si>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</si>
  <si>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</si>
  <si>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</si>
  <si>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</si>
  <si>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</si>
  <si>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</si>
  <si>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</si>
  <si>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</si>
  <si>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</si>
  <si>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</si>
  <si>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</si>
  <si>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</si>
  <si>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</si>
  <si>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</si>
  <si>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</si>
  <si>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</si>
  <si>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</si>
  <si>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</si>
  <si>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</si>
  <si>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</si>
  <si>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</si>
  <si>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</si>
  <si>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</si>
  <si>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</si>
  <si>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</si>
  <si>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</si>
  <si>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</si>
  <si>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</si>
  <si>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</si>
  <si>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</si>
  <si>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</si>
  <si>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</si>
  <si>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</si>
  <si>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</si>
  <si>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</si>
  <si>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</si>
  <si>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</si>
  <si>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</si>
  <si>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</si>
  <si>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</si>
  <si>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</si>
  <si>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</si>
  <si>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</si>
  <si>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</si>
  <si>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</si>
  <si>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</si>
  <si>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</si>
  <si>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</si>
  <si>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</si>
  <si>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</si>
  <si>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</si>
  <si>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</si>
  <si>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</si>
  <si>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</si>
  <si>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</si>
  <si>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</si>
  <si>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</si>
  <si>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</si>
  <si>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</si>
  <si>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</si>
  <si>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</si>
  <si>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</si>
  <si>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</si>
  <si>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</si>
  <si>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</si>
  <si>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</si>
  <si>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</si>
  <si>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</si>
  <si>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</si>
  <si>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</si>
  <si>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</si>
  <si>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</si>
  <si>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</si>
  <si>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</si>
  <si>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</si>
  <si>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</si>
  <si>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</si>
  <si>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</si>
  <si>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</si>
  <si>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</si>
  <si>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</si>
  <si>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</si>
  <si>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</si>
  <si>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</si>
  <si>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</si>
  <si>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</si>
  <si>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</si>
  <si>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</si>
  <si>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</si>
  <si>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</si>
  <si>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</si>
  <si>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</si>
  <si>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</si>
  <si>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</si>
  <si>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</si>
  <si>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</si>
  <si>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</si>
  <si>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</si>
  <si>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</si>
  <si>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</si>
  <si>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</si>
  <si>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</si>
  <si>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</si>
  <si>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</si>
  <si>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</si>
  <si>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</si>
  <si>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</si>
  <si>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</si>
  <si>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</si>
  <si>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</si>
  <si>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</si>
  <si>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</si>
  <si>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</si>
  <si>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</si>
  <si>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</si>
  <si>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</si>
  <si>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</si>
  <si>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</si>
  <si>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</si>
  <si>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</si>
  <si>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</si>
  <si>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</si>
  <si>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</si>
  <si>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</si>
  <si>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</si>
  <si>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</si>
  <si>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</si>
  <si>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</si>
  <si>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</si>
  <si>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</si>
  <si>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</si>
  <si>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</si>
  <si>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</si>
  <si>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</si>
  <si>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</si>
  <si>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</si>
  <si>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</si>
  <si>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</si>
  <si>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</si>
  <si>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</si>
  <si>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</si>
  <si>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</si>
  <si>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</si>
  <si>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</si>
  <si>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</si>
  <si>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</si>
  <si>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</si>
  <si>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</si>
  <si>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</si>
  <si>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</si>
  <si>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</si>
  <si>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</si>
  <si>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</si>
  <si>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</si>
  <si>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</si>
  <si>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</si>
  <si>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</si>
  <si>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</si>
  <si>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</si>
  <si>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</si>
  <si>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</si>
  <si>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</si>
  <si>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</si>
  <si>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</si>
  <si>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</si>
  <si>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</si>
  <si>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</si>
  <si>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</si>
  <si>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</si>
  <si>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</si>
  <si>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</si>
  <si>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</si>
  <si>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</si>
  <si>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</si>
  <si>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</si>
  <si>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</si>
  <si>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</si>
  <si>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</si>
  <si>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</si>
  <si>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</si>
  <si>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</si>
  <si>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</si>
  <si>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</si>
  <si>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</si>
  <si>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</si>
  <si>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</si>
  <si>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</si>
  <si>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</si>
  <si>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</si>
  <si>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</si>
  <si>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</si>
  <si>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</si>
  <si>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</si>
  <si>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</si>
  <si>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</si>
  <si>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</si>
  <si>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</si>
  <si>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</si>
  <si>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</si>
  <si>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</si>
  <si>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</si>
  <si>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</si>
  <si>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</si>
  <si>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</si>
  <si>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</si>
  <si>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</si>
  <si>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</si>
  <si>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</si>
  <si>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</si>
  <si>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</si>
  <si>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</si>
  <si>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</si>
  <si>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</si>
  <si>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</si>
  <si>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</si>
  <si>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</si>
  <si>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</si>
  <si>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</si>
  <si>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</si>
  <si>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</si>
  <si>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</si>
  <si>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</si>
  <si>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</si>
  <si>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</si>
  <si>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</si>
  <si>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</si>
  <si>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</si>
  <si>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</si>
  <si>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</si>
  <si>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</si>
  <si>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</si>
  <si>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</si>
  <si>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</si>
  <si>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</si>
  <si>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</si>
  <si>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</si>
  <si>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</si>
  <si>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</si>
  <si>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</si>
  <si>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</si>
  <si>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</si>
  <si>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</si>
  <si>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</si>
  <si>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</si>
  <si>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</si>
  <si>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</si>
  <si>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</si>
  <si>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</si>
  <si>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</si>
  <si>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</si>
  <si>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</si>
  <si>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</si>
  <si>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</si>
  <si>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</si>
  <si>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</si>
  <si>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</si>
  <si>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</si>
  <si>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</si>
  <si>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</si>
  <si>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</si>
  <si>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</si>
  <si>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</si>
  <si>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</si>
  <si>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</si>
  <si>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</si>
  <si>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</si>
  <si>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</si>
  <si>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</si>
  <si>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</si>
  <si>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</si>
  <si>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</si>
  <si>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</si>
  <si>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</si>
  <si>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</si>
  <si>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</si>
  <si>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</si>
  <si>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</si>
  <si>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</si>
  <si>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</si>
  <si>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</si>
  <si>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</si>
  <si>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</si>
  <si>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</si>
  <si>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</si>
  <si>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</si>
  <si>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</si>
  <si>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</si>
  <si>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</si>
  <si>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</si>
  <si>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</si>
  <si>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</si>
  <si>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</si>
  <si>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</si>
  <si>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</si>
  <si>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</si>
  <si>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</si>
  <si>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</si>
  <si>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</si>
  <si>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</si>
  <si>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</si>
  <si>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</si>
  <si>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</si>
  <si>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</si>
  <si>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</si>
  <si>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</si>
  <si>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</si>
  <si>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</si>
  <si>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</si>
  <si>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</si>
  <si>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</si>
  <si>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</si>
  <si>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</si>
  <si>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</si>
  <si>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</si>
  <si>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</si>
  <si>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</si>
  <si>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</si>
  <si>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</si>
  <si>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</si>
  <si>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</si>
  <si>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</si>
  <si>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</si>
  <si>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</si>
  <si>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</si>
  <si>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</si>
  <si>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</si>
  <si>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</si>
  <si>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</si>
  <si>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</si>
  <si>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</si>
  <si>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</si>
  <si>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</si>
  <si>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</si>
  <si>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</si>
  <si>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</si>
  <si>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</si>
  <si>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</si>
  <si>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</si>
  <si>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</si>
  <si>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</si>
  <si>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</si>
  <si>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</si>
  <si>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</si>
  <si>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</si>
  <si>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</si>
  <si>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</si>
  <si>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</si>
  <si>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</si>
  <si>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</si>
  <si>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</si>
  <si>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</si>
  <si>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</si>
  <si>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</si>
  <si>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</si>
  <si>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</si>
  <si>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</si>
  <si>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</si>
  <si>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</si>
  <si>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</si>
  <si>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</si>
  <si>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</si>
  <si>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</si>
  <si>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</si>
  <si>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</si>
  <si>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</si>
  <si>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</si>
  <si>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</si>
  <si>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</si>
  <si>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</si>
  <si>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</si>
  <si>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</si>
  <si>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</si>
  <si>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</si>
  <si>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</si>
  <si>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</si>
  <si>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</si>
  <si>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</si>
  <si>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</si>
  <si>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</si>
  <si>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</si>
  <si>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</si>
  <si>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</si>
  <si>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</si>
  <si>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</si>
  <si>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</si>
  <si>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</si>
  <si>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</si>
  <si>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</si>
  <si>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</si>
  <si>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</si>
  <si>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</si>
  <si>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</si>
  <si>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</si>
  <si>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</si>
  <si>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</si>
  <si>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</si>
  <si>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</si>
  <si>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</si>
  <si>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</si>
  <si>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</si>
  <si>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</si>
  <si>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</si>
  <si>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</si>
  <si>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</si>
  <si>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</si>
  <si>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</si>
  <si>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</si>
  <si>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</si>
  <si>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</si>
  <si>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</si>
  <si>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</si>
  <si>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</si>
  <si>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</si>
  <si>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</si>
  <si>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</si>
  <si>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</si>
  <si>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</si>
  <si>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</si>
  <si>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</si>
  <si>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</si>
  <si>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</si>
  <si>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</si>
  <si>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</si>
  <si>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</si>
  <si>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</si>
  <si>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</si>
  <si>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</si>
  <si>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</si>
  <si>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</si>
  <si>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</si>
  <si>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</si>
  <si>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</si>
  <si>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</si>
  <si>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</si>
  <si>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</si>
  <si>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</si>
  <si>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</si>
  <si>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</si>
  <si>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</si>
  <si>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</si>
  <si>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</si>
  <si>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</si>
  <si>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</si>
  <si>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</si>
  <si>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</si>
  <si>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</si>
  <si>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</si>
  <si>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</si>
  <si>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</si>
  <si>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</si>
  <si>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</si>
  <si>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</si>
  <si>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</si>
  <si>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</si>
  <si>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</si>
  <si>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</si>
  <si>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</si>
  <si>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</si>
  <si>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</si>
  <si>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</si>
  <si>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</si>
  <si>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</si>
  <si>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</si>
  <si>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</si>
  <si>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</si>
  <si>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</si>
  <si>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</si>
  <si>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</si>
  <si>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</si>
  <si>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</si>
  <si>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</si>
  <si>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</si>
  <si>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</si>
  <si>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</si>
  <si>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</si>
  <si>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</si>
  <si>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</si>
  <si>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</si>
  <si>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</si>
  <si>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</si>
  <si>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</si>
  <si>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</si>
  <si>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</si>
  <si>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</si>
  <si>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</si>
  <si>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</si>
  <si>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</si>
  <si>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</si>
  <si>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</si>
  <si>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</si>
  <si>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</si>
  <si>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</si>
  <si>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</si>
  <si>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</si>
  <si>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</si>
  <si>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</si>
  <si>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</si>
  <si>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</si>
  <si>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</si>
  <si>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</si>
  <si>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</si>
  <si>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</si>
  <si>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</si>
  <si>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</si>
  <si>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</si>
  <si>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</si>
  <si>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</si>
  <si>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</si>
  <si>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</si>
  <si>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</si>
  <si>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</si>
  <si>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</si>
  <si>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</si>
  <si>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</si>
  <si>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</si>
  <si>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</si>
  <si>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</si>
  <si>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</si>
  <si>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</si>
  <si>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</si>
  <si>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</si>
  <si>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</si>
  <si>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</si>
  <si>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</si>
  <si>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</si>
  <si>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</si>
  <si>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</si>
  <si>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</si>
  <si>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</si>
  <si>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</si>
  <si>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</si>
  <si>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</si>
  <si>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</si>
  <si>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</si>
  <si>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</si>
  <si>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</si>
  <si>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</si>
  <si>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</si>
  <si>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</si>
  <si>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</si>
  <si>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</si>
  <si>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</si>
  <si>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</si>
  <si>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</si>
  <si>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</si>
  <si>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</si>
  <si>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</si>
  <si>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</si>
  <si>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</si>
  <si>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</si>
  <si>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</si>
  <si>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</si>
  <si>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</si>
  <si>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</si>
  <si>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</si>
  <si>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</si>
  <si>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</si>
  <si>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</si>
  <si>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</si>
  <si>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</si>
  <si>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</si>
  <si>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</si>
  <si>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</si>
  <si>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</si>
  <si>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</si>
  <si>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</si>
  <si>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</si>
  <si>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</si>
  <si>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</si>
  <si>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</si>
  <si>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</si>
  <si>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</si>
  <si>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</si>
  <si>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</si>
  <si>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</si>
  <si>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</si>
  <si>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</si>
  <si>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</si>
  <si>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</si>
  <si>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</si>
  <si>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</si>
  <si>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</si>
  <si>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</si>
  <si>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</si>
  <si>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</si>
  <si>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</si>
  <si>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</si>
  <si>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</si>
  <si>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</si>
  <si>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</si>
  <si>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</si>
  <si>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</si>
  <si>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</si>
  <si>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</si>
  <si>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</si>
  <si>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</si>
  <si>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</si>
  <si>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</si>
  <si>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</si>
  <si>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</si>
  <si>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</si>
  <si>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</si>
  <si>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</si>
  <si>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</si>
  <si>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</si>
  <si>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</si>
  <si>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</si>
  <si>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</si>
  <si>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</si>
  <si>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</si>
  <si>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</si>
  <si>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</si>
  <si>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</si>
  <si>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</si>
  <si>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</si>
  <si>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</si>
  <si>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</si>
  <si>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</si>
  <si>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</si>
  <si>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</si>
  <si>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</si>
  <si>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</si>
  <si>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</si>
  <si>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</si>
  <si>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</si>
  <si>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</si>
  <si>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</si>
  <si>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</si>
  <si>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</si>
  <si>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</si>
  <si>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</si>
  <si>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</si>
  <si>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</si>
  <si>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</si>
  <si>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</si>
  <si>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</si>
  <si>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</si>
  <si>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</si>
  <si>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</si>
  <si>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</si>
  <si>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</si>
  <si>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</si>
  <si>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</si>
  <si>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</si>
  <si>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</si>
  <si>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</si>
  <si>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</si>
  <si>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</si>
  <si>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</si>
  <si>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</si>
  <si>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</si>
  <si>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</si>
  <si>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</si>
  <si>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</si>
  <si>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</si>
  <si>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</si>
  <si>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</si>
  <si>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</si>
  <si>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</si>
  <si>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</si>
  <si>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</si>
  <si>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</si>
  <si>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</si>
  <si>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</si>
  <si>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</si>
  <si>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</si>
  <si>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</si>
  <si>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</si>
  <si>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</si>
  <si>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</si>
  <si>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</si>
  <si>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</si>
  <si>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</si>
  <si>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</si>
  <si>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</si>
  <si>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</si>
  <si>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</si>
  <si>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</si>
  <si>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</si>
  <si>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</si>
  <si>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</si>
  <si>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</si>
  <si>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</si>
  <si>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</si>
  <si>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</si>
  <si>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</si>
  <si>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</si>
  <si>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</si>
  <si>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</si>
  <si>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</si>
  <si>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</si>
  <si>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</si>
  <si>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</si>
  <si>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</si>
  <si>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</si>
  <si>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</si>
  <si>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</si>
  <si>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</si>
  <si>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</si>
  <si>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</si>
  <si>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</si>
  <si>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</si>
  <si>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</si>
  <si>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</si>
  <si>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</si>
  <si>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</si>
  <si>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</si>
  <si>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</si>
  <si>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</si>
  <si>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</si>
  <si>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</si>
  <si>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</si>
  <si>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</si>
  <si>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</si>
  <si>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</si>
  <si>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</si>
  <si>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</si>
  <si>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</si>
  <si>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</si>
  <si>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</si>
  <si>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</si>
  <si>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</si>
  <si>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</si>
  <si>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</si>
  <si>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</si>
  <si>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</si>
  <si>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</si>
  <si>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</si>
  <si>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</si>
  <si>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</si>
  <si>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</si>
  <si>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</si>
  <si>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</si>
  <si>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</si>
  <si>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</si>
  <si>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</si>
  <si>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</si>
  <si>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</si>
  <si>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</si>
  <si>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</si>
  <si>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</si>
  <si>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</si>
  <si>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</si>
  <si>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</si>
  <si>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</si>
  <si>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</si>
  <si>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</si>
  <si>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</si>
  <si>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</si>
  <si>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</si>
  <si>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</si>
  <si>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</si>
  <si>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</si>
  <si>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</si>
  <si>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</si>
  <si>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</si>
  <si>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</si>
  <si>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</si>
  <si>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</si>
  <si>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</si>
  <si>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</si>
  <si>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</si>
  <si>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</si>
  <si>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</si>
  <si>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</si>
  <si>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</si>
  <si>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</si>
  <si>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</si>
  <si>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</si>
  <si>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</si>
  <si>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</si>
  <si>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</si>
  <si>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</si>
  <si>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</si>
  <si>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</si>
  <si>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</si>
  <si>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</si>
  <si>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</si>
  <si>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</si>
  <si>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</si>
  <si>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</si>
  <si>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</si>
  <si>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</si>
  <si>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</si>
  <si>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</si>
  <si>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</si>
  <si>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</si>
  <si>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</si>
  <si>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</si>
  <si>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</si>
  <si>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</si>
  <si>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</si>
  <si>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</si>
  <si>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</si>
  <si>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</si>
  <si>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</si>
  <si>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</si>
  <si>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</si>
  <si>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</si>
  <si>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</si>
  <si>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</si>
  <si>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</si>
  <si>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</si>
  <si>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</si>
  <si>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</si>
  <si>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</si>
  <si>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</si>
  <si>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</si>
  <si>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</si>
  <si>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</si>
  <si>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</si>
  <si>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</si>
  <si>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</si>
  <si>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</si>
  <si>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</si>
  <si>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</si>
  <si>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</si>
  <si>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</si>
  <si>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</si>
  <si>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</si>
  <si>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</si>
  <si>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</si>
  <si>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</si>
  <si>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</si>
  <si>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</si>
  <si>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</si>
  <si>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</si>
  <si>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</si>
  <si>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</si>
  <si>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</si>
  <si>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</si>
  <si>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</si>
  <si>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</si>
  <si>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</si>
  <si>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</si>
  <si>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</si>
  <si>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</si>
  <si>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</si>
  <si>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</si>
  <si>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</si>
  <si>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</si>
  <si>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</si>
  <si>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</si>
  <si>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</si>
  <si>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</si>
  <si>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</si>
  <si>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</si>
  <si>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</si>
  <si>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</si>
  <si>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</si>
  <si>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</si>
  <si>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</si>
  <si>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</si>
  <si>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</si>
  <si>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</si>
  <si>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</si>
  <si>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</si>
  <si>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</si>
  <si>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</si>
  <si>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</si>
  <si>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</si>
  <si>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</si>
  <si>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</si>
  <si>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</si>
  <si>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</si>
  <si>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</si>
  <si>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</si>
  <si>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</si>
  <si>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</si>
  <si>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</si>
  <si>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</si>
  <si>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</si>
  <si>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</si>
  <si>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</si>
  <si>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</si>
  <si>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</si>
  <si>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</si>
  <si>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</si>
  <si>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</si>
  <si>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</si>
  <si>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</si>
  <si>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</si>
  <si>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</si>
  <si>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</si>
  <si>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</si>
  <si>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</si>
  <si>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</si>
  <si>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</si>
  <si>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</si>
  <si>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</si>
  <si>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</si>
  <si>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</si>
  <si>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</si>
  <si>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</si>
  <si>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</si>
  <si>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</si>
  <si>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</si>
  <si>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</si>
  <si>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</si>
  <si>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</si>
  <si>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</si>
  <si>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</si>
  <si>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</si>
  <si>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</si>
  <si>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</si>
  <si>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</si>
  <si>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</si>
  <si>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</si>
  <si>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</si>
  <si>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</si>
  <si>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</si>
  <si>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</si>
  <si>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</si>
  <si>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</si>
  <si>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</si>
  <si>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</si>
  <si>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</si>
  <si>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</si>
  <si>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</si>
  <si>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</si>
  <si>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</si>
  <si>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</si>
  <si>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</si>
  <si>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</si>
  <si>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</si>
  <si>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</si>
  <si>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</si>
  <si>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</si>
  <si>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</si>
  <si>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</si>
  <si>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</si>
  <si>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</si>
  <si>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</si>
  <si>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</si>
  <si>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</si>
  <si>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</si>
  <si>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</si>
  <si>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</si>
  <si>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</si>
  <si>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</si>
  <si>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</si>
  <si>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</si>
  <si>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</si>
  <si>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</si>
  <si>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</si>
  <si>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</si>
  <si>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</si>
  <si>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</si>
  <si>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</si>
  <si>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</si>
  <si>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</si>
  <si>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</si>
  <si>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</si>
  <si>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</si>
  <si>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</si>
  <si>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</si>
  <si>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</si>
  <si>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</si>
  <si>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</si>
  <si>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</si>
  <si>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</si>
  <si>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</si>
  <si>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</si>
  <si>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</si>
  <si>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</si>
  <si>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</si>
  <si>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</si>
  <si>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</si>
  <si>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</si>
  <si>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</si>
  <si>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</si>
  <si>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</si>
  <si>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</si>
  <si>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</si>
  <si>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</si>
  <si>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</si>
  <si>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</si>
  <si>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</si>
  <si>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</si>
  <si>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</si>
  <si>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</si>
  <si>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</si>
  <si>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</si>
  <si>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</si>
  <si>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</si>
  <si>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</si>
  <si>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</si>
  <si>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</si>
  <si>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</si>
  <si>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</si>
  <si>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</si>
  <si>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</si>
  <si>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</si>
  <si>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</si>
  <si>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</si>
  <si>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</si>
  <si>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</si>
  <si>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</si>
  <si>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</si>
  <si>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</si>
  <si>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</si>
  <si>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</si>
  <si>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</si>
  <si>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</si>
  <si>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</si>
  <si>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</si>
  <si>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</si>
  <si>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</si>
  <si>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</si>
  <si>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</si>
  <si>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</si>
  <si>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</si>
  <si>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</si>
  <si>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</si>
  <si>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</si>
  <si>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</si>
  <si>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</si>
  <si>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</si>
  <si>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</si>
  <si>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</si>
  <si>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</si>
  <si>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</si>
  <si>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</si>
  <si>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</si>
  <si>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</si>
  <si>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</si>
  <si>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</si>
  <si>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</si>
  <si>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</si>
  <si>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</si>
  <si>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</si>
  <si>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</si>
  <si>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</si>
  <si>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</si>
  <si>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</si>
  <si>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</si>
  <si>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</si>
  <si>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</si>
  <si>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</si>
  <si>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</si>
  <si>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</si>
  <si>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</si>
  <si>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</si>
  <si>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</si>
  <si>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</si>
  <si>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</si>
  <si>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</si>
  <si>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</si>
  <si>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</si>
  <si>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</si>
  <si>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</si>
  <si>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</si>
  <si>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</si>
  <si>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</si>
  <si>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</si>
  <si>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</si>
  <si>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</si>
  <si>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</si>
  <si>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</si>
  <si>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</si>
  <si>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</si>
  <si>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</si>
  <si>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</si>
  <si>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</si>
  <si>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</si>
  <si>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</si>
  <si>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</si>
  <si>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</si>
  <si>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</si>
  <si>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</si>
  <si>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</si>
  <si>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</si>
  <si>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</si>
  <si>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</si>
  <si>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</si>
  <si>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</si>
  <si>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</si>
  <si>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</si>
  <si>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</si>
  <si>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</si>
  <si>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</si>
  <si>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</si>
  <si>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</si>
  <si>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</si>
  <si>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</si>
  <si>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</si>
  <si>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</si>
  <si>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</si>
  <si>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</si>
  <si>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</si>
  <si>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</si>
  <si>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</si>
  <si>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</si>
  <si>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</si>
  <si>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</si>
  <si>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</si>
  <si>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</si>
  <si>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</si>
  <si>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</si>
  <si>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</si>
  <si>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</si>
  <si>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</si>
  <si>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</si>
  <si>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</si>
  <si>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</si>
  <si>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</si>
  <si>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</si>
  <si>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</si>
  <si>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</si>
  <si>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</si>
  <si>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</si>
  <si>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</si>
  <si>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</si>
  <si>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</si>
  <si>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</si>
  <si>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</si>
  <si>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</si>
  <si>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</si>
  <si>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</si>
  <si>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</si>
  <si>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</si>
  <si>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</si>
  <si>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</si>
  <si>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</si>
  <si>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</si>
  <si>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</si>
  <si>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</si>
  <si>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</si>
  <si>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</si>
  <si>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</si>
  <si>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</si>
  <si>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</si>
  <si>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</si>
  <si>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</si>
  <si>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</si>
  <si>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</si>
  <si>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</si>
  <si>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</si>
  <si>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</si>
  <si>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</si>
  <si>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</si>
  <si>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</si>
  <si>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</si>
  <si>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</si>
  <si>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</si>
  <si>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</si>
  <si>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</si>
  <si>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</si>
  <si>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</si>
  <si>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</si>
  <si>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</si>
  <si>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</si>
  <si>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</si>
  <si>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</si>
  <si>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</si>
  <si>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</si>
  <si>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</si>
  <si>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</si>
  <si>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</si>
  <si>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</si>
  <si>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</si>
  <si>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</si>
  <si>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</si>
  <si>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</si>
  <si>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</si>
  <si>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</si>
  <si>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</si>
  <si>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</si>
  <si>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</si>
  <si>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</si>
  <si>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</si>
  <si>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</si>
  <si>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</si>
  <si>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</si>
  <si>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</si>
  <si>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</si>
  <si>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</si>
  <si>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</si>
  <si>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</si>
  <si>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</si>
  <si>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</si>
  <si>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</si>
  <si>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</si>
  <si>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</si>
  <si>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</si>
  <si>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</si>
  <si>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</si>
  <si>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</si>
  <si>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</si>
  <si>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</si>
  <si>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</si>
  <si>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</si>
  <si>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</si>
  <si>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</si>
  <si>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</si>
  <si>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</si>
  <si>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</si>
  <si>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</si>
  <si>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</si>
  <si>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</si>
  <si>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</si>
  <si>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</si>
  <si>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</si>
  <si>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</si>
  <si>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</si>
  <si>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</si>
  <si>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</si>
  <si>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</si>
  <si>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</si>
  <si>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</si>
  <si>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</si>
  <si>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</si>
  <si>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</si>
  <si>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</si>
  <si>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</si>
  <si>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</si>
  <si>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</si>
  <si>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</si>
  <si>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</si>
  <si>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</si>
  <si>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</si>
  <si>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</si>
  <si>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</si>
  <si>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</si>
  <si>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</si>
  <si>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</si>
  <si>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</si>
  <si>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</si>
  <si>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</si>
  <si>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</si>
  <si>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</si>
  <si>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</si>
  <si>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</si>
  <si>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</si>
  <si>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</si>
  <si>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</si>
  <si>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</si>
  <si>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</si>
  <si>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</si>
  <si>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</si>
  <si>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</si>
  <si>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</si>
  <si>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</si>
  <si>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</si>
  <si>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</si>
  <si>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</si>
  <si>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</si>
  <si>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</si>
  <si>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</si>
  <si>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</si>
  <si>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</si>
  <si>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</si>
  <si>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</si>
  <si>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</si>
  <si>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</si>
  <si>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</si>
  <si>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</si>
  <si>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</si>
  <si>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</si>
  <si>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</si>
  <si>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Prestar los servicios de educacion inicial en el marco de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</si>
  <si>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17-0393-2017</t>
  </si>
  <si>
    <t>16/12/2017</t>
  </si>
  <si>
    <t>31/10/2018</t>
  </si>
  <si>
    <t>27-373-2017</t>
  </si>
  <si>
    <t>05/12/2017</t>
  </si>
  <si>
    <t>17-0551-2016</t>
  </si>
  <si>
    <t>27-537-2019</t>
  </si>
  <si>
    <t>30/12/2017</t>
  </si>
  <si>
    <t>17-0144-2016</t>
  </si>
  <si>
    <t>26/01/2016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</si>
  <si>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</si>
  <si>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</si>
  <si>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</si>
  <si>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</si>
  <si>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</si>
  <si>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</si>
  <si>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</si>
  <si>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17-0353-2014</t>
  </si>
  <si>
    <t>19/12/2014</t>
  </si>
  <si>
    <t>31/12/2015</t>
  </si>
  <si>
    <t>2021-66-20000120.0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</si>
</sst>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7"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2724</v>
      </c>
      <c r="D15" s="35"/>
      <c r="E15" s="35"/>
      <c r="F15" s="5"/>
      <c r="G15" s="32" t="s">
        <v>1168</v>
      </c>
      <c r="H15" s="103" t="s">
        <v>396</v>
      </c>
      <c r="I15" s="32" t="s">
        <v>2624</v>
      </c>
      <c r="J15" s="108" t="s">
        <v>2626</v>
      </c>
      <c r="L15" s="222" t="s">
        <v>8</v>
      </c>
      <c r="M15" s="222"/>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1"/>
      <c r="I20" s="145" t="s">
        <v>396</v>
      </c>
      <c r="J20" s="146" t="s">
        <v>875</v>
      </c>
      <c r="K20" s="147">
        <v>715152400</v>
      </c>
      <c r="L20" s="148"/>
      <c r="M20" s="148">
        <v>44561</v>
      </c>
      <c r="N20" s="131">
        <f>+(M20-L20)/30</f>
        <v>1485.3666666666666</v>
      </c>
      <c r="O20" s="134"/>
      <c r="U20" s="130"/>
      <c r="V20" s="105">
        <f ca="1">NOW()</f>
        <v>44193.500496412038</v>
      </c>
      <c r="W20" s="105">
        <f ca="1">NOW()</f>
        <v>44193.500496412038</v>
      </c>
    </row>
    <row r="21" spans="1:23" ht="30" customHeight="1" outlineLevel="1" x14ac:dyDescent="0.3">
      <c r="A21" s="9"/>
      <c r="B21" s="71"/>
      <c r="C21" s="5"/>
      <c r="D21" s="5"/>
      <c r="E21" s="5"/>
      <c r="F21" s="5"/>
      <c r="G21" s="5"/>
      <c r="H21" s="70"/>
      <c r="I21" s="145" t="s">
        <v>396</v>
      </c>
      <c r="J21" s="146" t="s">
        <v>883</v>
      </c>
      <c r="K21" s="147">
        <v>715152400</v>
      </c>
      <c r="L21" s="148"/>
      <c r="M21" s="148">
        <v>44561</v>
      </c>
      <c r="N21" s="131">
        <f t="shared" ref="N21:N35" si="0">+(M21-L21)/30</f>
        <v>1485.3666666666666</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CENTRO DE DESARROLLO COMUNITARIO VERSALLES</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2689</v>
      </c>
      <c r="E48" s="173">
        <v>43483</v>
      </c>
      <c r="F48" s="173">
        <v>43819</v>
      </c>
      <c r="G48" s="156">
        <f>IF(AND(E48&lt;&gt;"",F48&lt;&gt;""),((F48-E48)/30),"")</f>
        <v>11.2</v>
      </c>
      <c r="H48" s="118" t="s">
        <v>2685</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2696</v>
      </c>
      <c r="E49" s="173">
        <v>43483</v>
      </c>
      <c r="F49" s="173">
        <v>43819</v>
      </c>
      <c r="G49" s="156">
        <f t="shared" ref="G49" si="2">IF(AND(E49&lt;&gt;"",F49&lt;&gt;""),((F49-E49)/30),"")</f>
        <v>11.2</v>
      </c>
      <c r="H49" s="118" t="s">
        <v>2685</v>
      </c>
      <c r="I49" s="117" t="s">
        <v>862</v>
      </c>
      <c r="J49" s="117" t="s">
        <v>53</v>
      </c>
      <c r="K49" s="119">
        <v>1633348162</v>
      </c>
      <c r="L49" s="112" t="s">
        <v>1148</v>
      </c>
      <c r="M49" s="113">
        <v>1</v>
      </c>
      <c r="N49" s="112" t="s">
        <v>27</v>
      </c>
      <c r="O49" s="112" t="s">
        <v>1148</v>
      </c>
      <c r="P49" s="78"/>
    </row>
    <row r="50" spans="1:16" s="6" customFormat="1" ht="24.75" customHeight="1" x14ac:dyDescent="0.25">
      <c r="A50" s="139">
        <v>3</v>
      </c>
      <c r="B50" s="110" t="s">
        <v>2665</v>
      </c>
      <c r="C50" s="111" t="s">
        <v>31</v>
      </c>
      <c r="D50" s="117" t="s">
        <v>2690</v>
      </c>
      <c r="E50" s="173">
        <v>43404</v>
      </c>
      <c r="F50" s="173">
        <v>43434</v>
      </c>
      <c r="G50" s="156">
        <f t="shared" ref="G50:G61" si="3">IF(AND(E50&lt;&gt;"",F50&lt;&gt;""),((F50-E50)/30),"")</f>
        <v>1</v>
      </c>
      <c r="H50" s="174" t="s">
        <v>2685</v>
      </c>
      <c r="I50" s="117" t="s">
        <v>862</v>
      </c>
      <c r="J50" s="117" t="s">
        <v>53</v>
      </c>
      <c r="K50" s="114">
        <v>651760413</v>
      </c>
      <c r="L50" s="112" t="s">
        <v>1148</v>
      </c>
      <c r="M50" s="113">
        <v>1</v>
      </c>
      <c r="N50" s="112" t="s">
        <v>27</v>
      </c>
      <c r="O50" s="112" t="s">
        <v>1148</v>
      </c>
      <c r="P50" s="78"/>
    </row>
    <row r="51" spans="1:16" s="6" customFormat="1" ht="24.75" customHeight="1" outlineLevel="1" x14ac:dyDescent="0.25">
      <c r="A51" s="139">
        <v>4</v>
      </c>
      <c r="B51" s="110" t="s">
        <v>2665</v>
      </c>
      <c r="C51" s="111" t="s">
        <v>31</v>
      </c>
      <c r="D51" s="117" t="s">
        <v>2704</v>
      </c>
      <c r="E51" s="117" t="s">
        <v>2705</v>
      </c>
      <c r="F51" s="117" t="s">
        <v>2706</v>
      </c>
      <c r="G51" s="156">
        <f t="shared" si="3"/>
        <v>10.633333333333333</v>
      </c>
      <c r="H51" s="118" t="s">
        <v>2717</v>
      </c>
      <c r="I51" s="117" t="s">
        <v>64</v>
      </c>
      <c r="J51" s="117" t="s">
        <v>391</v>
      </c>
      <c r="K51" s="119">
        <v>2232363019</v>
      </c>
      <c r="L51" s="112" t="s">
        <v>1148</v>
      </c>
      <c r="M51" s="113">
        <v>1</v>
      </c>
      <c r="N51" s="112" t="s">
        <v>27</v>
      </c>
      <c r="O51" s="112" t="s">
        <v>26</v>
      </c>
      <c r="P51" s="78"/>
    </row>
    <row r="52" spans="1:16" s="7" customFormat="1" ht="24.75" customHeight="1" outlineLevel="1" x14ac:dyDescent="0.25">
      <c r="A52" s="140">
        <v>5</v>
      </c>
      <c r="B52" s="110" t="s">
        <v>2665</v>
      </c>
      <c r="C52" s="111" t="s">
        <v>31</v>
      </c>
      <c r="D52" s="117" t="s">
        <v>2686</v>
      </c>
      <c r="E52" s="173">
        <v>43081</v>
      </c>
      <c r="F52" s="173">
        <v>43312</v>
      </c>
      <c r="G52" s="156">
        <f t="shared" si="3"/>
        <v>7.7</v>
      </c>
      <c r="H52" s="118" t="s">
        <v>2687</v>
      </c>
      <c r="I52" s="117" t="s">
        <v>862</v>
      </c>
      <c r="J52" s="117" t="s">
        <v>53</v>
      </c>
      <c r="K52" s="119">
        <v>5924956476</v>
      </c>
      <c r="L52" s="112" t="s">
        <v>1148</v>
      </c>
      <c r="M52" s="113">
        <v>1</v>
      </c>
      <c r="N52" s="112" t="s">
        <v>27</v>
      </c>
      <c r="O52" s="112" t="s">
        <v>1148</v>
      </c>
      <c r="P52" s="79"/>
    </row>
    <row r="53" spans="1:16" s="7" customFormat="1" ht="24.75" customHeight="1" outlineLevel="1" x14ac:dyDescent="0.25">
      <c r="A53" s="140">
        <v>6</v>
      </c>
      <c r="B53" s="110" t="s">
        <v>2665</v>
      </c>
      <c r="C53" s="111" t="s">
        <v>31</v>
      </c>
      <c r="D53" s="117" t="s">
        <v>2691</v>
      </c>
      <c r="E53" s="117" t="s">
        <v>2692</v>
      </c>
      <c r="F53" s="117" t="s">
        <v>2676</v>
      </c>
      <c r="G53" s="156">
        <f t="shared" si="3"/>
        <v>21</v>
      </c>
      <c r="H53" s="118" t="s">
        <v>2694</v>
      </c>
      <c r="I53" s="117" t="s">
        <v>862</v>
      </c>
      <c r="J53" s="117" t="s">
        <v>53</v>
      </c>
      <c r="K53" s="119">
        <v>1189721126</v>
      </c>
      <c r="L53" s="112" t="s">
        <v>1148</v>
      </c>
      <c r="M53" s="113">
        <v>1</v>
      </c>
      <c r="N53" s="112" t="s">
        <v>27</v>
      </c>
      <c r="O53" s="112" t="s">
        <v>1148</v>
      </c>
      <c r="P53" s="79"/>
    </row>
    <row r="54" spans="1:16" s="7" customFormat="1" ht="24.75" customHeight="1" outlineLevel="1" x14ac:dyDescent="0.25">
      <c r="A54" s="140">
        <v>7</v>
      </c>
      <c r="B54" s="110" t="s">
        <v>2665</v>
      </c>
      <c r="C54" s="111" t="s">
        <v>31</v>
      </c>
      <c r="D54" s="117" t="s">
        <v>2699</v>
      </c>
      <c r="E54" s="173">
        <v>42677</v>
      </c>
      <c r="F54" s="173">
        <v>43312</v>
      </c>
      <c r="G54" s="156">
        <f t="shared" si="3"/>
        <v>21.166666666666668</v>
      </c>
      <c r="H54" s="118" t="s">
        <v>2694</v>
      </c>
      <c r="I54" s="117" t="s">
        <v>862</v>
      </c>
      <c r="J54" s="117" t="s">
        <v>53</v>
      </c>
      <c r="K54" s="114">
        <v>2672290416</v>
      </c>
      <c r="L54" s="112" t="s">
        <v>1148</v>
      </c>
      <c r="M54" s="113">
        <v>1</v>
      </c>
      <c r="N54" s="112" t="s">
        <v>27</v>
      </c>
      <c r="O54" s="112" t="s">
        <v>1148</v>
      </c>
      <c r="P54" s="79"/>
    </row>
    <row r="55" spans="1:16" s="7" customFormat="1" ht="24.75" customHeight="1" outlineLevel="1" x14ac:dyDescent="0.25">
      <c r="A55" s="140">
        <v>8</v>
      </c>
      <c r="B55" s="110" t="s">
        <v>2665</v>
      </c>
      <c r="C55" s="111" t="s">
        <v>31</v>
      </c>
      <c r="D55" s="117" t="s">
        <v>2701</v>
      </c>
      <c r="E55" s="173">
        <v>43040</v>
      </c>
      <c r="F55" s="173">
        <v>43312</v>
      </c>
      <c r="G55" s="156">
        <f t="shared" si="3"/>
        <v>9.0666666666666664</v>
      </c>
      <c r="H55" s="118" t="s">
        <v>2702</v>
      </c>
      <c r="I55" s="117" t="s">
        <v>862</v>
      </c>
      <c r="J55" s="117" t="s">
        <v>53</v>
      </c>
      <c r="K55" s="119">
        <v>1104200229</v>
      </c>
      <c r="L55" s="112" t="s">
        <v>1148</v>
      </c>
      <c r="M55" s="113">
        <v>1</v>
      </c>
      <c r="N55" s="112" t="s">
        <v>27</v>
      </c>
      <c r="O55" s="112" t="s">
        <v>1148</v>
      </c>
      <c r="P55" s="79"/>
    </row>
    <row r="56" spans="1:16" s="7" customFormat="1" ht="24.75" customHeight="1" outlineLevel="1" x14ac:dyDescent="0.25">
      <c r="A56" s="140">
        <v>9</v>
      </c>
      <c r="B56" s="110" t="s">
        <v>2665</v>
      </c>
      <c r="C56" s="111" t="s">
        <v>31</v>
      </c>
      <c r="D56" s="117" t="s">
        <v>2707</v>
      </c>
      <c r="E56" s="117" t="s">
        <v>2708</v>
      </c>
      <c r="F56" s="117" t="s">
        <v>2676</v>
      </c>
      <c r="G56" s="156">
        <f t="shared" si="3"/>
        <v>7.9333333333333336</v>
      </c>
      <c r="H56" s="118" t="s">
        <v>2717</v>
      </c>
      <c r="I56" s="117" t="s">
        <v>628</v>
      </c>
      <c r="J56" s="117" t="s">
        <v>395</v>
      </c>
      <c r="K56" s="119">
        <v>829320894</v>
      </c>
      <c r="L56" s="112" t="s">
        <v>1148</v>
      </c>
      <c r="M56" s="113">
        <v>1</v>
      </c>
      <c r="N56" s="112" t="s">
        <v>27</v>
      </c>
      <c r="O56" s="112" t="s">
        <v>1148</v>
      </c>
      <c r="P56" s="79"/>
    </row>
    <row r="57" spans="1:16" s="7" customFormat="1" ht="24.75" customHeight="1" outlineLevel="1" x14ac:dyDescent="0.25">
      <c r="A57" s="140">
        <v>10</v>
      </c>
      <c r="B57" s="64" t="s">
        <v>2665</v>
      </c>
      <c r="C57" s="65" t="s">
        <v>31</v>
      </c>
      <c r="D57" s="117" t="s">
        <v>2697</v>
      </c>
      <c r="E57" s="173">
        <v>42718</v>
      </c>
      <c r="F57" s="173">
        <v>43084</v>
      </c>
      <c r="G57" s="156">
        <f t="shared" si="3"/>
        <v>12.2</v>
      </c>
      <c r="H57" s="118" t="s">
        <v>2687</v>
      </c>
      <c r="I57" s="117" t="s">
        <v>862</v>
      </c>
      <c r="J57" s="117" t="s">
        <v>53</v>
      </c>
      <c r="K57" s="119">
        <v>1939792720</v>
      </c>
      <c r="L57" s="65" t="s">
        <v>1148</v>
      </c>
      <c r="M57" s="113">
        <v>1</v>
      </c>
      <c r="N57" s="65" t="s">
        <v>27</v>
      </c>
      <c r="O57" s="65" t="s">
        <v>1148</v>
      </c>
      <c r="P57" s="79"/>
    </row>
    <row r="58" spans="1:16" s="7" customFormat="1" ht="24.75" customHeight="1" outlineLevel="1" x14ac:dyDescent="0.25">
      <c r="A58" s="140">
        <v>11</v>
      </c>
      <c r="B58" s="64" t="s">
        <v>2665</v>
      </c>
      <c r="C58" s="65" t="s">
        <v>31</v>
      </c>
      <c r="D58" s="117" t="s">
        <v>2693</v>
      </c>
      <c r="E58" s="117" t="s">
        <v>2677</v>
      </c>
      <c r="F58" s="117" t="s">
        <v>2688</v>
      </c>
      <c r="G58" s="156">
        <f t="shared" si="3"/>
        <v>12.133333333333333</v>
      </c>
      <c r="H58" s="118" t="s">
        <v>2695</v>
      </c>
      <c r="I58" s="117" t="s">
        <v>862</v>
      </c>
      <c r="J58" s="117" t="s">
        <v>53</v>
      </c>
      <c r="K58" s="119">
        <v>3852595964</v>
      </c>
      <c r="L58" s="65" t="s">
        <v>1148</v>
      </c>
      <c r="M58" s="67">
        <v>1</v>
      </c>
      <c r="N58" s="65" t="s">
        <v>27</v>
      </c>
      <c r="O58" s="65" t="s">
        <v>1148</v>
      </c>
      <c r="P58" s="79"/>
    </row>
    <row r="59" spans="1:16" s="7" customFormat="1" ht="24.75" customHeight="1" outlineLevel="1" x14ac:dyDescent="0.25">
      <c r="A59" s="140">
        <v>12</v>
      </c>
      <c r="B59" s="64" t="s">
        <v>2665</v>
      </c>
      <c r="C59" s="65" t="s">
        <v>31</v>
      </c>
      <c r="D59" s="117" t="s">
        <v>2709</v>
      </c>
      <c r="E59" s="117" t="s">
        <v>2677</v>
      </c>
      <c r="F59" s="117" t="s">
        <v>2688</v>
      </c>
      <c r="G59" s="156">
        <f t="shared" si="3"/>
        <v>12.133333333333333</v>
      </c>
      <c r="H59" s="118" t="s">
        <v>2718</v>
      </c>
      <c r="I59" s="117" t="s">
        <v>64</v>
      </c>
      <c r="J59" s="117" t="s">
        <v>391</v>
      </c>
      <c r="K59" s="119">
        <v>3082634505</v>
      </c>
      <c r="L59" s="120" t="s">
        <v>1148</v>
      </c>
      <c r="M59" s="113">
        <v>1</v>
      </c>
      <c r="N59" s="65" t="s">
        <v>27</v>
      </c>
      <c r="O59" s="65" t="s">
        <v>26</v>
      </c>
      <c r="P59" s="79"/>
    </row>
    <row r="60" spans="1:16" s="7" customFormat="1" ht="24.75" customHeight="1" outlineLevel="1" x14ac:dyDescent="0.25">
      <c r="A60" s="140">
        <v>13</v>
      </c>
      <c r="B60" s="64" t="s">
        <v>2665</v>
      </c>
      <c r="C60" s="65" t="s">
        <v>31</v>
      </c>
      <c r="D60" s="117" t="s">
        <v>2710</v>
      </c>
      <c r="E60" s="117" t="s">
        <v>2677</v>
      </c>
      <c r="F60" s="117" t="s">
        <v>2711</v>
      </c>
      <c r="G60" s="156">
        <f t="shared" si="3"/>
        <v>12.633333333333333</v>
      </c>
      <c r="H60" s="118" t="s">
        <v>2719</v>
      </c>
      <c r="I60" s="117" t="s">
        <v>628</v>
      </c>
      <c r="J60" s="117" t="s">
        <v>395</v>
      </c>
      <c r="K60" s="119">
        <v>3709199298</v>
      </c>
      <c r="L60" s="120" t="s">
        <v>1148</v>
      </c>
      <c r="M60" s="113">
        <v>1</v>
      </c>
      <c r="N60" s="65" t="s">
        <v>27</v>
      </c>
      <c r="O60" s="65" t="s">
        <v>1148</v>
      </c>
      <c r="P60" s="79"/>
    </row>
    <row r="61" spans="1:16" s="7" customFormat="1" ht="24.75" customHeight="1" outlineLevel="1" x14ac:dyDescent="0.25">
      <c r="A61" s="140">
        <v>14</v>
      </c>
      <c r="B61" s="64" t="s">
        <v>2665</v>
      </c>
      <c r="C61" s="65" t="s">
        <v>31</v>
      </c>
      <c r="D61" s="117" t="s">
        <v>2698</v>
      </c>
      <c r="E61" s="173">
        <v>42583</v>
      </c>
      <c r="F61" s="173">
        <v>42719</v>
      </c>
      <c r="G61" s="156">
        <f t="shared" si="3"/>
        <v>4.5333333333333332</v>
      </c>
      <c r="H61" s="118" t="s">
        <v>2700</v>
      </c>
      <c r="I61" s="117" t="s">
        <v>862</v>
      </c>
      <c r="J61" s="117" t="s">
        <v>53</v>
      </c>
      <c r="K61" s="119">
        <v>776526855</v>
      </c>
      <c r="L61" s="120" t="s">
        <v>1148</v>
      </c>
      <c r="M61" s="113">
        <v>1</v>
      </c>
      <c r="N61" s="65" t="s">
        <v>27</v>
      </c>
      <c r="O61" s="65" t="s">
        <v>1148</v>
      </c>
      <c r="P61" s="79"/>
    </row>
    <row r="62" spans="1:16" s="7" customFormat="1" ht="24.75" customHeight="1" outlineLevel="1" x14ac:dyDescent="0.25">
      <c r="A62" s="140">
        <v>15</v>
      </c>
      <c r="B62" s="64" t="s">
        <v>2665</v>
      </c>
      <c r="C62" s="65" t="s">
        <v>31</v>
      </c>
      <c r="D62" s="117" t="s">
        <v>2712</v>
      </c>
      <c r="E62" s="117" t="s">
        <v>2713</v>
      </c>
      <c r="F62" s="117" t="s">
        <v>2714</v>
      </c>
      <c r="G62" s="156">
        <f t="shared" ref="G62:G107" si="4">IF(AND(E62&lt;&gt;"",F62&lt;&gt;""),((F62-E62)/30),"")</f>
        <v>9.3000000000000007</v>
      </c>
      <c r="H62" s="118" t="s">
        <v>2720</v>
      </c>
      <c r="I62" s="117" t="s">
        <v>64</v>
      </c>
      <c r="J62" s="117" t="s">
        <v>386</v>
      </c>
      <c r="K62" s="119">
        <v>1311287558</v>
      </c>
      <c r="L62" s="120" t="s">
        <v>1148</v>
      </c>
      <c r="M62" s="113">
        <v>1</v>
      </c>
      <c r="N62" s="65" t="s">
        <v>27</v>
      </c>
      <c r="O62" s="65" t="s">
        <v>26</v>
      </c>
      <c r="P62" s="79"/>
    </row>
    <row r="63" spans="1:16" s="7" customFormat="1" ht="24.75" customHeight="1" outlineLevel="1" x14ac:dyDescent="0.25">
      <c r="A63" s="140">
        <v>16</v>
      </c>
      <c r="B63" s="64" t="s">
        <v>2665</v>
      </c>
      <c r="C63" s="65" t="s">
        <v>31</v>
      </c>
      <c r="D63" s="117" t="s">
        <v>2715</v>
      </c>
      <c r="E63" s="117" t="s">
        <v>2716</v>
      </c>
      <c r="F63" s="117" t="s">
        <v>2714</v>
      </c>
      <c r="G63" s="156">
        <f t="shared" si="4"/>
        <v>9.2666666666666675</v>
      </c>
      <c r="H63" s="118" t="s">
        <v>2720</v>
      </c>
      <c r="I63" s="117" t="s">
        <v>64</v>
      </c>
      <c r="J63" s="117" t="s">
        <v>384</v>
      </c>
      <c r="K63" s="119">
        <v>3053374277</v>
      </c>
      <c r="L63" s="120" t="s">
        <v>1148</v>
      </c>
      <c r="M63" s="113">
        <v>1</v>
      </c>
      <c r="N63" s="65" t="s">
        <v>27</v>
      </c>
      <c r="O63" s="65" t="s">
        <v>1148</v>
      </c>
      <c r="P63" s="79"/>
    </row>
    <row r="64" spans="1:16" s="7" customFormat="1" ht="24.75" customHeight="1" outlineLevel="1" x14ac:dyDescent="0.25">
      <c r="A64" s="140">
        <v>17</v>
      </c>
      <c r="B64" s="64" t="s">
        <v>2665</v>
      </c>
      <c r="C64" s="65" t="s">
        <v>31</v>
      </c>
      <c r="D64" s="117" t="s">
        <v>2721</v>
      </c>
      <c r="E64" s="117" t="s">
        <v>2722</v>
      </c>
      <c r="F64" s="117" t="s">
        <v>2723</v>
      </c>
      <c r="G64" s="156">
        <f t="shared" si="4"/>
        <v>12.566666666666666</v>
      </c>
      <c r="H64" s="118" t="s">
        <v>2720</v>
      </c>
      <c r="I64" s="117" t="s">
        <v>64</v>
      </c>
      <c r="J64" s="117" t="s">
        <v>378</v>
      </c>
      <c r="K64" s="119">
        <v>4977388873</v>
      </c>
      <c r="L64" s="120" t="s">
        <v>1148</v>
      </c>
      <c r="M64" s="113">
        <v>1</v>
      </c>
      <c r="N64" s="65" t="s">
        <v>27</v>
      </c>
      <c r="O64" s="65" t="s">
        <v>26</v>
      </c>
      <c r="P64" s="79"/>
    </row>
    <row r="65" spans="1:16" s="7" customFormat="1" ht="24.75" customHeight="1" outlineLevel="1" x14ac:dyDescent="0.25">
      <c r="A65" s="140">
        <v>18</v>
      </c>
      <c r="B65" s="64"/>
      <c r="C65" s="65"/>
      <c r="D65" s="117"/>
      <c r="E65" s="117"/>
      <c r="F65" s="117"/>
      <c r="G65" s="156" t="str">
        <f t="shared" si="4"/>
        <v/>
      </c>
      <c r="H65" s="118"/>
      <c r="I65" s="117"/>
      <c r="J65" s="117"/>
      <c r="K65" s="119"/>
      <c r="L65" s="65"/>
      <c r="M65" s="113"/>
      <c r="N65" s="65"/>
      <c r="O65" s="65"/>
      <c r="P65" s="79"/>
    </row>
    <row r="66" spans="1:16" s="7" customFormat="1" ht="24.75" customHeight="1" outlineLevel="1" x14ac:dyDescent="0.25">
      <c r="A66" s="140">
        <v>19</v>
      </c>
      <c r="B66" s="64"/>
      <c r="C66" s="65"/>
      <c r="D66" s="117"/>
      <c r="E66" s="117"/>
      <c r="F66" s="117"/>
      <c r="G66" s="156" t="str">
        <f t="shared" si="4"/>
        <v/>
      </c>
      <c r="H66" s="118"/>
      <c r="I66" s="117"/>
      <c r="J66" s="117"/>
      <c r="K66" s="119"/>
      <c r="L66" s="65"/>
      <c r="M66" s="113"/>
      <c r="N66" s="65"/>
      <c r="O66" s="65"/>
      <c r="P66" s="79"/>
    </row>
    <row r="67" spans="1:16" s="7" customFormat="1" ht="24.75" customHeight="1" outlineLevel="1" x14ac:dyDescent="0.25">
      <c r="A67" s="140">
        <v>20</v>
      </c>
      <c r="B67" s="64"/>
      <c r="C67" s="65"/>
      <c r="D67" s="117"/>
      <c r="E67" s="117"/>
      <c r="F67" s="117"/>
      <c r="G67" s="156" t="str">
        <f t="shared" si="4"/>
        <v/>
      </c>
      <c r="H67" s="118"/>
      <c r="I67" s="117"/>
      <c r="J67" s="117"/>
      <c r="K67" s="119"/>
      <c r="L67" s="65"/>
      <c r="M67" s="113"/>
      <c r="N67" s="65"/>
      <c r="O67" s="65"/>
      <c r="P67" s="79"/>
    </row>
    <row r="68" spans="1:16" s="7" customFormat="1" ht="24.75" customHeight="1" outlineLevel="1" x14ac:dyDescent="0.25">
      <c r="A68" s="140">
        <v>21</v>
      </c>
      <c r="B68" s="64"/>
      <c r="C68" s="65"/>
      <c r="D68" s="117"/>
      <c r="E68" s="117"/>
      <c r="F68" s="117"/>
      <c r="G68" s="156" t="str">
        <f t="shared" si="4"/>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4"/>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4"/>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4"/>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4"/>
        <v/>
      </c>
      <c r="H72" s="118"/>
      <c r="I72" s="117"/>
      <c r="J72" s="117"/>
      <c r="K72" s="119"/>
      <c r="L72" s="65"/>
      <c r="M72" s="113"/>
      <c r="N72" s="65"/>
      <c r="O72" s="65"/>
      <c r="P72" s="79"/>
    </row>
    <row r="73" spans="1:16" s="7" customFormat="1" ht="24.75" customHeight="1" outlineLevel="1" x14ac:dyDescent="0.25">
      <c r="A73" s="140">
        <v>26</v>
      </c>
      <c r="B73" s="64"/>
      <c r="C73" s="65"/>
      <c r="D73" s="117"/>
      <c r="E73" s="117"/>
      <c r="F73" s="117"/>
      <c r="G73" s="156" t="str">
        <f t="shared" si="4"/>
        <v/>
      </c>
      <c r="H73" s="118"/>
      <c r="I73" s="117"/>
      <c r="J73" s="117"/>
      <c r="K73" s="119"/>
      <c r="L73" s="65"/>
      <c r="M73" s="67"/>
      <c r="N73" s="65"/>
      <c r="O73" s="65"/>
      <c r="P73" s="79"/>
    </row>
    <row r="74" spans="1:16" s="7" customFormat="1" ht="24.75" customHeight="1" outlineLevel="1" x14ac:dyDescent="0.25">
      <c r="A74" s="140">
        <v>27</v>
      </c>
      <c r="B74" s="64"/>
      <c r="C74" s="65"/>
      <c r="D74" s="117"/>
      <c r="E74" s="117"/>
      <c r="F74" s="117"/>
      <c r="G74" s="156" t="str">
        <f t="shared" si="4"/>
        <v/>
      </c>
      <c r="H74" s="118"/>
      <c r="I74" s="117"/>
      <c r="J74" s="117"/>
      <c r="K74" s="119"/>
      <c r="L74" s="65"/>
      <c r="M74" s="67"/>
      <c r="N74" s="65"/>
      <c r="O74" s="65"/>
      <c r="P74" s="79"/>
    </row>
    <row r="75" spans="1:16" s="7" customFormat="1" ht="24.75" customHeight="1" outlineLevel="1" x14ac:dyDescent="0.25">
      <c r="A75" s="140">
        <v>28</v>
      </c>
      <c r="B75" s="64"/>
      <c r="C75" s="65"/>
      <c r="D75" s="117"/>
      <c r="E75" s="117"/>
      <c r="F75" s="117"/>
      <c r="G75" s="156" t="str">
        <f t="shared" si="4"/>
        <v/>
      </c>
      <c r="H75" s="118"/>
      <c r="I75" s="117"/>
      <c r="J75" s="117"/>
      <c r="K75" s="119"/>
      <c r="L75" s="65"/>
      <c r="M75" s="67"/>
      <c r="N75" s="65"/>
      <c r="O75" s="65"/>
      <c r="P75" s="79"/>
    </row>
    <row r="76" spans="1:16" s="7" customFormat="1" ht="24.75" customHeight="1" outlineLevel="1" x14ac:dyDescent="0.25">
      <c r="A76" s="140">
        <v>29</v>
      </c>
      <c r="B76" s="64"/>
      <c r="C76" s="65"/>
      <c r="D76" s="117"/>
      <c r="E76" s="117"/>
      <c r="F76" s="117"/>
      <c r="G76" s="156" t="str">
        <f t="shared" si="4"/>
        <v/>
      </c>
      <c r="H76" s="118"/>
      <c r="I76" s="117"/>
      <c r="J76" s="117"/>
      <c r="K76" s="119"/>
      <c r="L76" s="65"/>
      <c r="M76" s="67"/>
      <c r="N76" s="65"/>
      <c r="O76" s="65"/>
      <c r="P76" s="79"/>
    </row>
    <row r="77" spans="1:16" s="7" customFormat="1" ht="24.75" customHeight="1" outlineLevel="1" x14ac:dyDescent="0.25">
      <c r="A77" s="140">
        <v>30</v>
      </c>
      <c r="B77" s="64"/>
      <c r="C77" s="65"/>
      <c r="D77" s="117"/>
      <c r="E77" s="117"/>
      <c r="F77" s="117"/>
      <c r="G77" s="156" t="str">
        <f t="shared" si="4"/>
        <v/>
      </c>
      <c r="H77" s="118"/>
      <c r="I77" s="117"/>
      <c r="J77" s="117"/>
      <c r="K77" s="119"/>
      <c r="L77" s="65"/>
      <c r="M77" s="67"/>
      <c r="N77" s="65"/>
      <c r="O77" s="65"/>
      <c r="P77" s="79"/>
    </row>
    <row r="78" spans="1:16" s="7" customFormat="1" ht="24.75" customHeight="1" outlineLevel="1" x14ac:dyDescent="0.25">
      <c r="A78" s="140">
        <v>31</v>
      </c>
      <c r="B78" s="64"/>
      <c r="C78" s="65"/>
      <c r="D78" s="117"/>
      <c r="E78" s="117"/>
      <c r="F78" s="117"/>
      <c r="G78" s="156" t="str">
        <f t="shared" si="4"/>
        <v/>
      </c>
      <c r="H78" s="118"/>
      <c r="I78" s="117"/>
      <c r="J78" s="117"/>
      <c r="K78" s="119"/>
      <c r="L78" s="65"/>
      <c r="M78" s="67"/>
      <c r="N78" s="65"/>
      <c r="O78" s="65"/>
      <c r="P78" s="79"/>
    </row>
    <row r="79" spans="1:16" s="7" customFormat="1" ht="24.75" customHeight="1" outlineLevel="1" x14ac:dyDescent="0.25">
      <c r="A79" s="140">
        <v>32</v>
      </c>
      <c r="B79" s="64"/>
      <c r="C79" s="65"/>
      <c r="D79" s="117"/>
      <c r="E79" s="117"/>
      <c r="F79" s="117"/>
      <c r="G79" s="156" t="str">
        <f t="shared" si="4"/>
        <v/>
      </c>
      <c r="H79" s="118"/>
      <c r="I79" s="117"/>
      <c r="J79" s="117"/>
      <c r="K79" s="119"/>
      <c r="L79" s="65"/>
      <c r="M79" s="67"/>
      <c r="N79" s="65"/>
      <c r="O79" s="65"/>
      <c r="P79" s="79"/>
    </row>
    <row r="80" spans="1:16" s="7" customFormat="1" ht="24.75" customHeight="1" outlineLevel="1" x14ac:dyDescent="0.25">
      <c r="A80" s="140">
        <v>33</v>
      </c>
      <c r="B80" s="64"/>
      <c r="C80" s="65"/>
      <c r="D80" s="117"/>
      <c r="E80" s="117"/>
      <c r="F80" s="117"/>
      <c r="G80" s="156" t="str">
        <f t="shared" si="4"/>
        <v/>
      </c>
      <c r="H80" s="118"/>
      <c r="I80" s="117"/>
      <c r="J80" s="117"/>
      <c r="K80" s="119"/>
      <c r="L80" s="65"/>
      <c r="M80" s="67"/>
      <c r="N80" s="65"/>
      <c r="O80" s="65"/>
      <c r="P80" s="79"/>
    </row>
    <row r="81" spans="1:16" s="7" customFormat="1" ht="24.75" customHeight="1" outlineLevel="1" x14ac:dyDescent="0.25">
      <c r="A81" s="140">
        <v>34</v>
      </c>
      <c r="B81" s="64"/>
      <c r="C81" s="65"/>
      <c r="D81" s="117"/>
      <c r="E81" s="117"/>
      <c r="F81" s="117"/>
      <c r="G81" s="156" t="str">
        <f t="shared" si="4"/>
        <v/>
      </c>
      <c r="H81" s="118"/>
      <c r="I81" s="117"/>
      <c r="J81" s="117"/>
      <c r="K81" s="119"/>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4"/>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4"/>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4"/>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4"/>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4"/>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4"/>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4"/>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4"/>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4"/>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4"/>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4"/>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4"/>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4"/>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4"/>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4"/>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5">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5"/>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0.04</v>
      </c>
      <c r="G179" s="161">
        <f>IF(F179&gt;0,SUM(E179+F179),"")</f>
        <v>0.06</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45" hidden="1" x14ac:dyDescent="0.3">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45" hidden="1" x14ac:dyDescent="0.3">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45" hidden="1" x14ac:dyDescent="0.3">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85818288</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2020-12-28T17:00:47Z</cp:lastPrinted>
  <dcterms:created xsi:type="dcterms:W3CDTF">2020-10-14T21:57:42Z</dcterms:created>
  <dcterms:modified xsi:type="dcterms:W3CDTF">2020-12-28T17:00:47Z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