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<sst xmlns="http://schemas.openxmlformats.org/spreadsheetml/2006/main" count="3078" uniqueCount="2693">
  <si>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</si>
  <si>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</si>
  <si>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</si>
  <si>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</si>
  <si>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</si>
  <si>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</si>
  <si>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</si>
  <si>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</si>
  <si>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</si>
  <si>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</si>
  <si>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</si>
  <si>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</si>
  <si>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</si>
  <si>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</si>
  <si>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</si>
  <si>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</si>
  <si>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</si>
  <si>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</si>
  <si>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</si>
  <si>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</si>
  <si>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</si>
  <si>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</si>
  <si>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</si>
  <si>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</si>
  <si>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</si>
  <si>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</si>
  <si>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</si>
  <si>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</si>
  <si>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</si>
  <si>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</si>
  <si>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</si>
  <si>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</si>
  <si>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</si>
  <si>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</si>
  <si>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</si>
  <si>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</si>
  <si>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</si>
  <si>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</si>
  <si>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</si>
  <si>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</si>
  <si>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</si>
  <si>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</si>
  <si>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</si>
  <si>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</si>
  <si>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</si>
  <si>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</si>
  <si>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</si>
  <si>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</si>
  <si>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</si>
  <si>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</si>
  <si>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</si>
  <si>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</si>
  <si>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</si>
  <si>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</si>
  <si>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</si>
  <si>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</si>
  <si>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</si>
  <si>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</si>
  <si>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</si>
  <si>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</si>
  <si>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</si>
  <si>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</si>
  <si>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</si>
  <si>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</si>
  <si>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</si>
  <si>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</si>
  <si>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</si>
  <si>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</si>
  <si>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</si>
  <si>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</si>
  <si>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</si>
  <si>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</si>
  <si>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</si>
  <si>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</si>
  <si>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</si>
  <si>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</si>
  <si>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</si>
  <si>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</si>
  <si>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</si>
  <si>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</si>
  <si>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</si>
  <si>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</si>
  <si>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</si>
  <si>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</si>
  <si>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</si>
  <si>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</si>
  <si>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</si>
  <si>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</si>
  <si>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</si>
  <si>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</si>
  <si>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</si>
  <si>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</si>
  <si>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</si>
  <si>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</si>
  <si>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</si>
  <si>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</si>
  <si>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</si>
  <si>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</si>
  <si>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</si>
  <si>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</si>
  <si>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</si>
  <si>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</si>
  <si>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</si>
  <si>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</si>
  <si>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</si>
  <si>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</si>
  <si>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</si>
  <si>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</si>
  <si>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</si>
  <si>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</si>
  <si>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</si>
  <si>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</si>
  <si>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</si>
  <si>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</si>
  <si>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</si>
  <si>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</si>
  <si>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</si>
  <si>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</si>
  <si>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</si>
  <si>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</si>
  <si>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</si>
  <si>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</si>
  <si>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</si>
  <si>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</si>
  <si>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</si>
  <si>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</si>
  <si>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</si>
  <si>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</si>
  <si>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</si>
  <si>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</si>
  <si>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</si>
  <si>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</si>
  <si>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</si>
  <si>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</si>
  <si>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</si>
  <si>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</si>
  <si>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</si>
  <si>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</si>
  <si>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</si>
  <si>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</si>
  <si>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</si>
  <si>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</si>
  <si>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</si>
  <si>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</si>
  <si>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</si>
  <si>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</si>
  <si>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</si>
  <si>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</si>
  <si>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</si>
  <si>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</si>
  <si>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</si>
  <si>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</si>
  <si>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</si>
  <si>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</si>
  <si>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</si>
  <si>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</si>
  <si>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</si>
  <si>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</si>
  <si>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</si>
  <si>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</si>
  <si>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</si>
  <si>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</si>
  <si>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</si>
  <si>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</si>
  <si>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</si>
  <si>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</si>
  <si>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</si>
  <si>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</si>
  <si>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</si>
  <si>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</si>
  <si>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</si>
  <si>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</si>
  <si>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</si>
  <si>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</si>
  <si>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</si>
  <si>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</si>
  <si>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</si>
  <si>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</si>
  <si>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</si>
  <si>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</si>
  <si>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</si>
  <si>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</si>
  <si>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</si>
  <si>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</si>
  <si>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</si>
  <si>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</si>
  <si>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</si>
  <si>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</si>
  <si>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</si>
  <si>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</si>
  <si>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</si>
  <si>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</si>
  <si>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</si>
  <si>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</si>
  <si>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</si>
  <si>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</si>
  <si>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</si>
  <si>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</si>
  <si>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</si>
  <si>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</si>
  <si>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</si>
  <si>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</si>
  <si>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</si>
  <si>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</si>
  <si>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</si>
  <si>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</si>
  <si>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</si>
  <si>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</si>
  <si>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</si>
  <si>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</si>
  <si>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</si>
  <si>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</si>
  <si>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</si>
  <si>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</si>
  <si>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</si>
  <si>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</si>
  <si>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</si>
  <si>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</si>
  <si>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</si>
  <si>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</si>
  <si>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</si>
  <si>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</si>
  <si>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</si>
  <si>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</si>
  <si>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</si>
  <si>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</si>
  <si>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</si>
  <si>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</si>
  <si>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</si>
  <si>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</si>
  <si>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</si>
  <si>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</si>
  <si>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</si>
  <si>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</si>
  <si>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</si>
  <si>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</si>
  <si>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</si>
  <si>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</si>
  <si>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</si>
  <si>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</si>
  <si>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</si>
  <si>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</si>
  <si>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</si>
  <si>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</si>
  <si>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</si>
  <si>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</si>
  <si>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</si>
  <si>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</si>
  <si>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</si>
  <si>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</si>
  <si>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</si>
  <si>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</si>
  <si>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</si>
  <si>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</si>
  <si>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</si>
  <si>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</si>
  <si>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</si>
  <si>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</si>
  <si>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</si>
  <si>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</si>
  <si>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</si>
  <si>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</si>
  <si>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</si>
  <si>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</si>
  <si>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</si>
  <si>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</si>
  <si>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</si>
  <si>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</si>
  <si>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</si>
  <si>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</si>
  <si>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</si>
  <si>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</si>
  <si>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</si>
  <si>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</si>
  <si>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</si>
  <si>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</si>
  <si>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</si>
  <si>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</si>
  <si>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</si>
  <si>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</si>
  <si>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</si>
  <si>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</si>
  <si>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</si>
  <si>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</si>
  <si>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</si>
  <si>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</si>
  <si>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</si>
  <si>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</si>
  <si>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</si>
  <si>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</si>
  <si>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</si>
  <si>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</si>
  <si>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</si>
  <si>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</si>
  <si>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</si>
  <si>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</si>
  <si>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</si>
  <si>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</si>
  <si>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</si>
  <si>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</si>
  <si>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</si>
  <si>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</si>
  <si>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</si>
  <si>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</si>
  <si>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</si>
  <si>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</si>
  <si>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</si>
  <si>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</si>
  <si>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</si>
  <si>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</si>
  <si>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</si>
  <si>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</si>
  <si>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</si>
  <si>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</si>
  <si>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</si>
  <si>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</si>
  <si>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</si>
  <si>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</si>
  <si>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</si>
  <si>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</si>
  <si>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</si>
  <si>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</si>
  <si>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</si>
  <si>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</si>
  <si>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</si>
  <si>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</si>
  <si>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</si>
  <si>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</si>
  <si>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</si>
  <si>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</si>
  <si>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</si>
  <si>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</si>
  <si>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</si>
  <si>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</si>
  <si>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</si>
  <si>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</si>
  <si>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</si>
  <si>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</si>
  <si>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</si>
  <si>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</si>
  <si>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</si>
  <si>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</si>
  <si>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</si>
  <si>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</si>
  <si>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</si>
  <si>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</si>
  <si>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</si>
  <si>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</si>
  <si>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</si>
  <si>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</si>
  <si>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</si>
  <si>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</si>
  <si>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</si>
  <si>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</si>
  <si>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</si>
  <si>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</si>
  <si>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</si>
  <si>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</si>
  <si>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</si>
  <si>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</si>
  <si>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</si>
  <si>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</si>
  <si>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</si>
  <si>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</si>
  <si>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</si>
  <si>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</si>
  <si>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</si>
  <si>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</si>
  <si>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</si>
  <si>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</si>
  <si>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</si>
  <si>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</si>
  <si>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</si>
  <si>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</si>
  <si>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</si>
  <si>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</si>
  <si>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</si>
  <si>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</si>
  <si>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</si>
  <si>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</si>
  <si>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</si>
  <si>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</si>
  <si>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</si>
  <si>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</si>
  <si>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</si>
  <si>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</si>
  <si>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</si>
  <si>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</si>
  <si>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</si>
  <si>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</si>
  <si>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</si>
  <si>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</si>
  <si>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</si>
  <si>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</si>
  <si>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</si>
  <si>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</si>
  <si>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</si>
  <si>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</si>
  <si>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</si>
  <si>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</si>
  <si>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</si>
  <si>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</si>
  <si>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</si>
  <si>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</si>
  <si>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</si>
  <si>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</si>
  <si>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</si>
  <si>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</si>
  <si>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</si>
  <si>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</si>
  <si>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</si>
  <si>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</si>
  <si>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</si>
  <si>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</si>
  <si>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</si>
  <si>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</si>
  <si>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</si>
  <si>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</si>
  <si>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</si>
  <si>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</si>
  <si>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</si>
  <si>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</si>
  <si>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</si>
  <si>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</si>
  <si>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</si>
  <si>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</si>
  <si>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</si>
  <si>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</si>
  <si>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</si>
  <si>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</si>
  <si>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</si>
  <si>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</si>
  <si>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</si>
  <si>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</si>
  <si>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</si>
  <si>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</si>
  <si>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</si>
  <si>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</si>
  <si>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</si>
  <si>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</si>
  <si>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</si>
  <si>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</si>
  <si>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</si>
  <si>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</si>
  <si>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</si>
  <si>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</si>
  <si>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</si>
  <si>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</si>
  <si>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</si>
  <si>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</si>
  <si>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</si>
  <si>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</si>
  <si>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</si>
  <si>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</si>
  <si>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</si>
  <si>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</si>
  <si>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</si>
  <si>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</si>
  <si>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</si>
  <si>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</si>
  <si>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</si>
  <si>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</si>
  <si>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</si>
  <si>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</si>
  <si>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</si>
  <si>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</si>
  <si>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</si>
  <si>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</si>
  <si>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</si>
  <si>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</si>
  <si>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</si>
  <si>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</si>
  <si>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</si>
  <si>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</si>
  <si>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</si>
  <si>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</si>
  <si>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</si>
  <si>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</si>
  <si>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</si>
  <si>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</si>
  <si>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</si>
  <si>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</si>
  <si>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</si>
  <si>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</si>
  <si>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</si>
  <si>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</si>
  <si>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</si>
  <si>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</si>
  <si>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</si>
  <si>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</si>
  <si>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</si>
  <si>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</si>
  <si>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</si>
  <si>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</si>
  <si>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</si>
  <si>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</si>
  <si>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</si>
  <si>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</si>
  <si>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</si>
  <si>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</si>
  <si>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</si>
  <si>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</si>
  <si>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</si>
  <si>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</si>
  <si>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</si>
  <si>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</si>
  <si>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</si>
  <si>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</si>
  <si>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</si>
  <si>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</si>
  <si>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</si>
  <si>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</si>
  <si>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</si>
  <si>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</si>
  <si>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</si>
  <si>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</si>
  <si>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</si>
  <si>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</si>
  <si>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</si>
  <si>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</si>
  <si>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</si>
  <si>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</si>
  <si>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</si>
  <si>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</si>
  <si>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</si>
  <si>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</si>
  <si>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</si>
  <si>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</si>
  <si>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</si>
  <si>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</si>
  <si>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</si>
  <si>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</si>
  <si>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</si>
  <si>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</si>
  <si>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</si>
  <si>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</si>
  <si>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</si>
  <si>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</si>
  <si>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</si>
  <si>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</si>
  <si>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</si>
  <si>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</si>
  <si>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</si>
  <si>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</si>
  <si>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</si>
  <si>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</si>
  <si>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</si>
  <si>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</si>
  <si>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</si>
  <si>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</si>
  <si>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</si>
  <si>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</si>
  <si>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</si>
  <si>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</si>
  <si>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</si>
  <si>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</si>
  <si>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</si>
  <si>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</si>
  <si>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</si>
  <si>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</si>
  <si>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</si>
  <si>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</si>
  <si>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</si>
  <si>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</si>
  <si>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</si>
  <si>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</si>
  <si>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</si>
  <si>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</si>
  <si>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</si>
  <si>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</si>
  <si>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</si>
  <si>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</si>
  <si>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</si>
  <si>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</si>
  <si>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</si>
  <si>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</si>
  <si>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</si>
  <si>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</si>
  <si>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</si>
  <si>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</si>
  <si>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</si>
  <si>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</si>
  <si>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</si>
  <si>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</si>
  <si>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</si>
  <si>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</si>
  <si>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</si>
  <si>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</si>
  <si>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</si>
  <si>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</si>
  <si>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</si>
  <si>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</si>
  <si>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</si>
  <si>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</si>
  <si>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</si>
  <si>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</si>
  <si>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</si>
  <si>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</si>
  <si>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</si>
  <si>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</si>
  <si>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</si>
  <si>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</si>
  <si>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</si>
  <si>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</si>
  <si>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</si>
  <si>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</si>
  <si>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</si>
  <si>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</si>
  <si>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</si>
  <si>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</si>
  <si>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</si>
  <si>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</si>
  <si>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</si>
  <si>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</si>
  <si>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</si>
  <si>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</si>
  <si>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</si>
  <si>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</si>
  <si>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</si>
  <si>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</si>
  <si>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</si>
  <si>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</si>
  <si>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</si>
  <si>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</si>
  <si>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</si>
  <si>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</si>
  <si>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</si>
  <si>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</si>
  <si>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</si>
  <si>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</si>
  <si>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</si>
  <si>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</si>
  <si>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</si>
  <si>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</si>
  <si>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</si>
  <si>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</si>
  <si>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</si>
  <si>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</si>
  <si>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</si>
  <si>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</si>
  <si>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</si>
  <si>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</si>
  <si>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</si>
  <si>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</si>
  <si>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</si>
  <si>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</si>
  <si>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</si>
  <si>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</si>
  <si>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</si>
  <si>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</si>
  <si>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</si>
  <si>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</si>
  <si>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</si>
  <si>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</si>
  <si>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</si>
  <si>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</si>
  <si>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</si>
  <si>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</si>
  <si>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</si>
  <si>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</si>
  <si>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</si>
  <si>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</si>
  <si>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</si>
  <si>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</si>
  <si>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</si>
  <si>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</si>
  <si>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</si>
  <si>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</si>
  <si>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</si>
  <si>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</si>
  <si>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</si>
  <si>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</si>
  <si>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</si>
  <si>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</si>
  <si>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</si>
  <si>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</si>
  <si>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</si>
  <si>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</si>
  <si>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</si>
  <si>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</si>
  <si>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</si>
  <si>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</si>
  <si>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</si>
  <si>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</si>
  <si>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</si>
  <si>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</si>
  <si>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</si>
  <si>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</si>
  <si>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</si>
  <si>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</si>
  <si>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</si>
  <si>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</si>
  <si>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</si>
  <si>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</si>
  <si>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</si>
  <si>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</si>
  <si>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</si>
  <si>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</si>
  <si>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</si>
  <si>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</si>
  <si>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</si>
  <si>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</si>
  <si>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</si>
  <si>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</si>
  <si>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</si>
  <si>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</si>
  <si>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</si>
  <si>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</si>
  <si>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</si>
  <si>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</si>
  <si>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</si>
  <si>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</si>
  <si>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</si>
  <si>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</si>
  <si>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</si>
  <si>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</si>
  <si>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</si>
  <si>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</si>
  <si>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</si>
  <si>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</si>
  <si>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</si>
  <si>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</si>
  <si>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</si>
  <si>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</si>
  <si>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</si>
  <si>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</si>
  <si>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</si>
  <si>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</si>
  <si>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</si>
  <si>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</si>
  <si>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</si>
  <si>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</si>
  <si>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</si>
  <si>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</si>
  <si>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</si>
  <si>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</si>
  <si>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</si>
  <si>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</si>
  <si>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</si>
  <si>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</si>
  <si>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</si>
  <si>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</si>
  <si>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</si>
  <si>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</si>
  <si>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</si>
  <si>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</si>
  <si>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</si>
  <si>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</si>
  <si>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</si>
  <si>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</si>
  <si>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</si>
  <si>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</si>
  <si>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</si>
  <si>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</si>
  <si>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</si>
  <si>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</si>
  <si>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</si>
  <si>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</si>
  <si>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</si>
  <si>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</si>
  <si>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</si>
  <si>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</si>
  <si>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</si>
  <si>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</si>
  <si>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</si>
  <si>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</si>
  <si>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</si>
  <si>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</si>
  <si>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</si>
  <si>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</si>
  <si>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</si>
  <si>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</si>
  <si>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</si>
  <si>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</si>
  <si>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</si>
  <si>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</si>
  <si>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</si>
  <si>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</si>
  <si>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</si>
  <si>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</si>
  <si>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</si>
  <si>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</si>
  <si>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</si>
  <si>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</si>
  <si>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</si>
  <si>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</si>
  <si>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</si>
  <si>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</si>
  <si>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</si>
  <si>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</si>
  <si>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</si>
  <si>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</si>
  <si>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</si>
  <si>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</si>
  <si>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</si>
  <si>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</si>
  <si>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</si>
  <si>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</si>
  <si>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</si>
  <si>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</si>
  <si>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</si>
  <si>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</si>
  <si>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</si>
  <si>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</si>
  <si>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</si>
  <si>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</si>
  <si>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</si>
  <si>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</si>
  <si>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</si>
  <si>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</si>
  <si>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</si>
  <si>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</si>
  <si>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</si>
  <si>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</si>
  <si>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</si>
  <si>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</si>
  <si>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</si>
  <si>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</si>
  <si>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</si>
  <si>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</si>
  <si>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</si>
  <si>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</si>
  <si>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</si>
  <si>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</si>
  <si>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</si>
  <si>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</si>
  <si>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</si>
  <si>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</si>
  <si>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</si>
  <si>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</si>
  <si>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</si>
  <si>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</si>
  <si>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</si>
  <si>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</si>
  <si>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</si>
  <si>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</si>
  <si>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</si>
  <si>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</si>
  <si>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</si>
  <si>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</si>
  <si>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</si>
  <si>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</si>
  <si>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</si>
  <si>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</si>
  <si>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</si>
  <si>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</si>
  <si>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</si>
  <si>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</si>
  <si>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</si>
  <si>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</si>
  <si>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</si>
  <si>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</si>
  <si>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</si>
  <si>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</si>
  <si>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</si>
  <si>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</si>
  <si>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</si>
  <si>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</si>
  <si>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</si>
  <si>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</si>
  <si>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</si>
  <si>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</si>
  <si>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</si>
  <si>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</si>
  <si>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</si>
  <si>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</si>
  <si>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</si>
  <si>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</si>
  <si>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</si>
  <si>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</si>
  <si>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</si>
  <si>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</si>
  <si>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</si>
  <si>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</si>
  <si>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</si>
  <si>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</si>
  <si>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</si>
  <si>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</si>
  <si>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</si>
  <si>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</si>
  <si>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</si>
  <si>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</si>
  <si>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</si>
  <si>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</si>
  <si>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</si>
  <si>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</si>
  <si>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</si>
  <si>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</si>
  <si>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</si>
  <si>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</si>
  <si>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</si>
  <si>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</si>
  <si>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</si>
  <si>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</si>
  <si>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</si>
  <si>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</si>
  <si>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</si>
  <si>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</si>
  <si>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</si>
  <si>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</si>
  <si>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</si>
  <si>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</si>
  <si>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</si>
  <si>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</si>
  <si>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</si>
  <si>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</si>
  <si>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</si>
  <si>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</si>
  <si>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</si>
  <si>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</si>
  <si>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</si>
  <si>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</si>
  <si>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</si>
  <si>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</si>
  <si>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</si>
  <si>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</si>
  <si>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</si>
  <si>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</si>
  <si>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</si>
  <si>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</si>
  <si>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</si>
  <si>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</si>
  <si>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</si>
  <si>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</si>
  <si>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</si>
  <si>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</si>
  <si>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</si>
  <si>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</si>
  <si>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</si>
  <si>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</si>
  <si>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</si>
  <si>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</si>
  <si>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</si>
  <si>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</si>
  <si>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</si>
  <si>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</si>
  <si>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</si>
  <si>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</si>
  <si>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</si>
  <si>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</si>
  <si>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</si>
  <si>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</si>
  <si>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</si>
  <si>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</si>
  <si>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</si>
  <si>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</si>
  <si>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</si>
  <si>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</si>
  <si>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</si>
  <si>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</si>
  <si>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</si>
  <si>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</si>
  <si>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</si>
  <si>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</si>
  <si>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</si>
  <si>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</si>
  <si>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</si>
  <si>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</si>
  <si>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</si>
  <si>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</si>
  <si>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</si>
  <si>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</si>
  <si>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</si>
  <si>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</si>
  <si>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</si>
  <si>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</si>
  <si>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</si>
  <si>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</si>
  <si>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</si>
  <si>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</si>
  <si>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</si>
  <si>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</si>
  <si>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</si>
  <si>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</si>
  <si>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</si>
  <si>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</si>
  <si>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</si>
  <si>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</si>
  <si>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</si>
  <si>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</si>
  <si>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</si>
  <si>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</si>
  <si>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</si>
  <si>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</si>
  <si>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</si>
  <si>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</si>
  <si>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</si>
  <si>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</si>
  <si>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</si>
  <si>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</si>
  <si>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</si>
  <si>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</si>
  <si>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</si>
  <si>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</si>
  <si>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</si>
  <si>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</si>
  <si>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</si>
  <si>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</si>
  <si>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</si>
  <si>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</si>
  <si>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</si>
  <si>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</si>
  <si>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</si>
  <si>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</si>
  <si>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</si>
  <si>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</si>
  <si>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</si>
  <si>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</si>
  <si>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</si>
  <si>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</si>
  <si>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</si>
  <si>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</si>
  <si>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</si>
  <si>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</si>
  <si>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</si>
  <si>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</si>
  <si>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</si>
  <si>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</si>
  <si>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</si>
  <si>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</si>
  <si>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</si>
  <si>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</si>
  <si>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</si>
  <si>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</si>
  <si>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</si>
  <si>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</si>
  <si>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</si>
  <si>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</si>
  <si>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</si>
  <si>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</si>
  <si>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</si>
  <si>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</si>
  <si>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</si>
  <si>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</si>
  <si>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</si>
  <si>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</si>
  <si>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</si>
  <si>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</si>
  <si>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</si>
  <si>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</si>
  <si>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</si>
  <si>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</si>
  <si>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</si>
  <si>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</si>
  <si>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</si>
  <si>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</si>
  <si>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</si>
  <si>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</si>
  <si>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</si>
  <si>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</si>
  <si>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</si>
  <si>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</si>
  <si>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</si>
  <si>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</si>
  <si>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</si>
  <si>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</si>
  <si>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</si>
  <si>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</si>
  <si>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</si>
  <si>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</si>
  <si>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</si>
  <si>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</si>
  <si>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</si>
  <si>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</si>
  <si>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</si>
  <si>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</si>
  <si>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</si>
  <si>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</si>
  <si>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</si>
  <si>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</si>
  <si>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</si>
  <si>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</si>
  <si>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</si>
  <si>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</si>
  <si>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</si>
  <si>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</si>
  <si>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</si>
  <si>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</si>
  <si>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</si>
  <si>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</si>
  <si>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</si>
  <si>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</si>
  <si>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</si>
  <si>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</si>
  <si>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</si>
  <si>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</si>
  <si>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</si>
  <si>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</si>
  <si>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</si>
  <si>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</si>
  <si>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</si>
  <si>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</si>
  <si>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</si>
  <si>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</si>
  <si>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</si>
  <si>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</si>
  <si>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</si>
  <si>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</si>
  <si>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</si>
  <si>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</si>
  <si>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</si>
  <si>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</si>
  <si>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</si>
  <si>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</si>
  <si>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</si>
  <si>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</si>
  <si>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</si>
  <si>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</si>
  <si>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</si>
  <si>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</si>
  <si>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</si>
  <si>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</si>
  <si>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</si>
  <si>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</si>
  <si>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</si>
  <si>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</si>
  <si>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</si>
  <si>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</si>
  <si>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</si>
  <si>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</si>
  <si>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</si>
  <si>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</si>
  <si>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</si>
  <si>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</si>
  <si>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</si>
  <si>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</si>
  <si>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</si>
  <si>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</si>
  <si>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</si>
  <si>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</si>
  <si>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</si>
  <si>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</si>
  <si>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</si>
  <si>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</si>
  <si>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</si>
  <si>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</si>
  <si>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</si>
  <si>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</si>
  <si>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</si>
  <si>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</si>
  <si>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</si>
  <si>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</si>
  <si>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</si>
  <si>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</si>
  <si>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</si>
  <si>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</si>
  <si>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</si>
  <si>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</si>
  <si>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</si>
  <si>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</si>
  <si>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</si>
  <si>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</si>
  <si>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</si>
  <si>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</si>
  <si>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</si>
  <si>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</si>
  <si>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</si>
  <si>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</si>
  <si>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</si>
  <si>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</si>
  <si>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</si>
  <si>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</si>
  <si>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</si>
  <si>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</si>
  <si>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</si>
  <si>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</si>
  <si>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</si>
  <si>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</si>
  <si>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</si>
  <si>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</si>
  <si>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</si>
  <si>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</si>
  <si>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</si>
  <si>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</si>
  <si>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</si>
  <si>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</si>
  <si>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</si>
  <si>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</si>
  <si>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</si>
  <si>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</si>
  <si>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</si>
  <si>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</si>
  <si>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</si>
  <si>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</si>
  <si>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</si>
  <si>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</si>
  <si>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</si>
  <si>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</si>
  <si>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</si>
  <si>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</si>
  <si>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</si>
  <si>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</si>
  <si>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</si>
  <si>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</si>
  <si>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</si>
  <si>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</si>
  <si>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</si>
  <si>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</si>
  <si>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</si>
  <si>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</si>
  <si>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</si>
  <si>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</si>
  <si>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</si>
  <si>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</si>
  <si>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</si>
  <si>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</si>
  <si>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</si>
  <si>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</si>
  <si>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</si>
  <si>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</si>
  <si>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</si>
  <si>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</si>
  <si>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</si>
  <si>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</si>
  <si>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</si>
  <si>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</si>
  <si>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</si>
  <si>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</si>
  <si>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</si>
  <si>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</si>
  <si>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</si>
  <si>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</si>
  <si>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</si>
  <si>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</si>
  <si>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</si>
  <si>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</si>
  <si>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</si>
  <si>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</si>
  <si>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</si>
  <si>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</si>
  <si>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</si>
  <si>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</si>
  <si>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</si>
  <si>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</si>
  <si>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</si>
  <si>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</si>
  <si>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</si>
  <si>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</si>
  <si>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</si>
  <si>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</si>
  <si>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</si>
  <si>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</si>
  <si>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</si>
  <si>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</si>
  <si>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</si>
  <si>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</si>
  <si>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</si>
  <si>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</si>
  <si>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</si>
  <si>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</si>
  <si>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</si>
  <si>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</si>
  <si>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</si>
  <si>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</si>
  <si>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</si>
  <si>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</si>
  <si>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</si>
  <si>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</si>
  <si>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</si>
  <si>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</si>
  <si>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</si>
  <si>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</si>
  <si>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</si>
  <si>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</si>
  <si>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</si>
  <si>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</si>
  <si>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</si>
  <si>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</si>
  <si>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</si>
  <si>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</si>
  <si>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</si>
  <si>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</si>
  <si>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</si>
  <si>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</si>
  <si>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</si>
  <si>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</si>
  <si>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</si>
  <si>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</si>
  <si>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</si>
  <si>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</si>
  <si>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</si>
  <si>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</si>
  <si>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</si>
  <si>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</si>
  <si>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</si>
  <si>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</si>
  <si>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</si>
  <si>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</si>
  <si>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</si>
  <si>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</si>
  <si>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</si>
  <si>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</si>
  <si>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</si>
  <si>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</si>
  <si>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</si>
  <si>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</si>
  <si>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</si>
  <si>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</si>
  <si>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</si>
  <si>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</si>
  <si>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</si>
  <si>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</si>
  <si>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</si>
  <si>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</si>
  <si>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</si>
  <si>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</si>
  <si>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</si>
  <si>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</si>
  <si>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</si>
  <si>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</si>
  <si>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</si>
  <si>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</si>
  <si>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</si>
  <si>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</si>
  <si>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</si>
  <si>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</si>
  <si>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</si>
  <si>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</si>
  <si>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</si>
  <si>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</si>
  <si>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</si>
  <si>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</si>
  <si>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</si>
  <si>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</si>
  <si>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</si>
  <si>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</si>
  <si>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</si>
  <si>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</si>
  <si>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</si>
  <si>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</si>
  <si>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</si>
  <si>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</si>
  <si>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</si>
  <si>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</si>
  <si>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</si>
  <si>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</si>
  <si>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</si>
  <si>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</si>
  <si>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</si>
  <si>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</si>
  <si>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</si>
  <si>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</si>
  <si>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</si>
  <si>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</si>
  <si>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</si>
  <si>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</si>
  <si>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</si>
  <si>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</si>
  <si>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</si>
  <si>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</si>
  <si>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</si>
  <si>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</si>
  <si>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</si>
  <si>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</si>
  <si>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</si>
  <si>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</si>
  <si>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</si>
  <si>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</si>
  <si>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</si>
  <si>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</si>
  <si>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</si>
  <si>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</si>
  <si>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</si>
  <si>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</si>
  <si>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</si>
  <si>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</si>
  <si>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</si>
  <si>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</si>
  <si>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</si>
  <si>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</si>
  <si>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</si>
  <si>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</si>
  <si>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</si>
  <si>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</si>
  <si>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</si>
  <si>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</si>
  <si>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</si>
  <si>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</si>
  <si>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</si>
  <si>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</si>
  <si>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</si>
  <si>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</si>
  <si>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</si>
  <si>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</si>
  <si>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</si>
  <si>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</si>
  <si>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</si>
  <si>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</si>
  <si>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</si>
  <si>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</si>
  <si>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</si>
  <si>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</si>
  <si>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</si>
  <si>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</si>
  <si>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</si>
  <si>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</si>
  <si>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</si>
  <si>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</si>
  <si>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</si>
  <si>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</si>
  <si>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</si>
  <si>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</si>
  <si>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</si>
  <si>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</si>
  <si>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</si>
  <si>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</si>
  <si>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</si>
  <si>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</si>
  <si>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</si>
  <si>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</si>
  <si>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</si>
  <si>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</si>
  <si>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</si>
  <si>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</si>
  <si>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</si>
  <si>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</si>
  <si>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</si>
  <si>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</si>
  <si>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</si>
  <si>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</si>
  <si>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</si>
  <si>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</si>
  <si>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</si>
  <si>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</si>
  <si>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</si>
  <si>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</si>
  <si>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</si>
  <si>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</si>
  <si>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</si>
  <si>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</si>
  <si>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</si>
  <si>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</si>
  <si>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</si>
  <si>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</si>
  <si>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</si>
  <si>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</si>
  <si>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</si>
  <si>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</si>
  <si>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</si>
  <si>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</si>
  <si>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</si>
  <si>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</si>
  <si>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</si>
  <si>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</si>
  <si>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</si>
  <si>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</si>
  <si>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</si>
  <si>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</si>
  <si>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</si>
  <si>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</si>
  <si>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</si>
  <si>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</si>
  <si>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</si>
  <si>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</si>
  <si>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</si>
  <si>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</si>
  <si>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</si>
  <si>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</si>
  <si>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</si>
  <si>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</si>
  <si>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</si>
  <si>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</si>
  <si>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</si>
  <si>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</si>
  <si>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</si>
  <si>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</si>
  <si>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</si>
  <si>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</si>
  <si>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</si>
  <si>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</si>
  <si>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</si>
  <si>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</si>
  <si>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</si>
  <si>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</si>
  <si>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</si>
  <si>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</si>
  <si>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</si>
  <si>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</si>
  <si>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</si>
  <si>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</si>
  <si>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</si>
  <si>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</si>
  <si>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</si>
  <si>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</si>
  <si>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</si>
  <si>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</si>
  <si>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</si>
  <si>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</si>
  <si>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</si>
  <si>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</si>
  <si>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</si>
  <si>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</si>
  <si>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</si>
  <si>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</si>
  <si>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</si>
  <si>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</si>
  <si>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</si>
  <si>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</si>
  <si>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</si>
  <si>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</si>
  <si>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</si>
  <si>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</si>
  <si>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</si>
  <si>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</si>
  <si>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</si>
  <si>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</si>
  <si>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</si>
  <si>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</si>
  <si>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</si>
  <si>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</si>
  <si>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</si>
  <si>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</si>
  <si>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</si>
  <si>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</si>
  <si>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</si>
  <si>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</si>
  <si>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</si>
  <si>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</si>
  <si>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</si>
  <si>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</si>
  <si>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</si>
  <si>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</si>
  <si>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</si>
  <si>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</si>
  <si>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</si>
  <si>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</si>
  <si>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</si>
  <si>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</si>
  <si>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</si>
  <si>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</si>
  <si>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</si>
  <si>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</si>
  <si>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</si>
  <si>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</si>
  <si>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</si>
  <si>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</si>
  <si>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</si>
  <si>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</si>
  <si>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</si>
  <si>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</si>
  <si>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</si>
  <si>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</si>
  <si>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</si>
  <si>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</si>
  <si>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</si>
  <si>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</si>
  <si>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</si>
  <si>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</si>
  <si>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</si>
  <si>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</si>
  <si>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</si>
  <si>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</si>
  <si>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</si>
  <si>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</si>
  <si>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</si>
  <si>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</si>
  <si>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</si>
  <si>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</si>
  <si>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</si>
  <si>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</si>
  <si>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</si>
  <si>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</si>
  <si>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</si>
  <si>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</si>
  <si>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</si>
  <si>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</si>
  <si>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</si>
  <si>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</si>
  <si>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</si>
  <si>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</si>
  <si>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</si>
  <si>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</si>
  <si>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</si>
  <si>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</si>
  <si>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</si>
  <si>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</si>
  <si>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</si>
  <si>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</si>
  <si>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</si>
  <si>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</si>
  <si>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</si>
  <si>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</si>
  <si>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</si>
  <si>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</si>
  <si>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</si>
  <si>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</si>
  <si>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</si>
  <si>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</si>
  <si>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</si>
  <si>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</si>
  <si>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</si>
  <si>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</si>
  <si>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</si>
  <si>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</si>
  <si>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</si>
  <si>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</si>
  <si>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</si>
  <si>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</si>
  <si>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</si>
  <si>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</si>
  <si>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</si>
  <si>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</si>
  <si>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</si>
  <si>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</si>
  <si>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</si>
  <si>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</si>
  <si>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</si>
  <si>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</si>
  <si>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</si>
  <si>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</si>
  <si>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</si>
  <si>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</si>
  <si>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</si>
  <si>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</si>
  <si>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</si>
  <si>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</si>
  <si>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</si>
  <si>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</si>
  <si>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</si>
  <si>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</si>
  <si>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</si>
  <si>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</si>
  <si>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</si>
  <si>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</si>
  <si>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</si>
  <si>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</si>
  <si>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</si>
  <si>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</si>
  <si>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</si>
  <si>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</si>
  <si>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</si>
  <si>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</si>
  <si>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</si>
  <si>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</si>
  <si>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</si>
  <si>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</si>
  <si>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</si>
  <si>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</si>
  <si>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</si>
  <si>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</si>
  <si>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</si>
  <si>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</si>
  <si>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</si>
  <si>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</si>
  <si>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</si>
  <si>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</si>
  <si>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</si>
  <si>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</si>
  <si>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</si>
  <si>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</si>
  <si>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</si>
  <si>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</si>
  <si>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</si>
  <si>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</si>
  <si>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</si>
  <si>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</si>
  <si>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</si>
  <si>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</si>
  <si>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</si>
  <si>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</si>
  <si>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</si>
  <si>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</si>
  <si>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</si>
  <si>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</si>
  <si>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</si>
  <si>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</si>
  <si>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</si>
  <si>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</si>
  <si>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</si>
  <si>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</si>
  <si>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</si>
  <si>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</si>
  <si>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</si>
  <si>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</si>
  <si>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</si>
  <si>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</si>
  <si>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</si>
  <si>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</si>
  <si>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</si>
  <si>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</si>
  <si>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</si>
  <si>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</si>
  <si>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</si>
  <si>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</si>
  <si>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</si>
  <si>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</si>
  <si>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</si>
  <si>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</si>
  <si>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</si>
  <si>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</si>
  <si>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</si>
  <si>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</si>
  <si>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</si>
  <si>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</si>
  <si>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</si>
  <si>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</si>
  <si>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</si>
  <si>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</si>
  <si>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</si>
  <si>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</si>
  <si>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</si>
  <si>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</si>
  <si>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</si>
  <si>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</si>
  <si>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</si>
  <si>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</si>
  <si>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</si>
  <si>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</si>
  <si>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</si>
  <si>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</si>
  <si>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</si>
  <si>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</si>
  <si>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</si>
  <si>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</si>
  <si>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</si>
  <si>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</si>
  <si>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</si>
  <si>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</si>
  <si>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</si>
  <si>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</si>
  <si>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</si>
  <si>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</si>
  <si>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</si>
  <si>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</si>
  <si>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</si>
  <si>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</si>
  <si>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</si>
  <si>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</si>
  <si>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</si>
  <si>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</si>
  <si>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</si>
  <si>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</si>
  <si>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</si>
  <si>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</si>
  <si>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</si>
  <si>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</si>
  <si>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</si>
  <si>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</si>
  <si>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</si>
  <si>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</si>
  <si>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</si>
  <si>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</si>
  <si>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</si>
  <si>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</si>
  <si>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</si>
  <si>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</si>
  <si>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</si>
  <si>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</si>
  <si>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</si>
  <si>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</si>
  <si>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</si>
  <si>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</si>
  <si>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</si>
  <si>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</si>
  <si>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</si>
  <si>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</si>
  <si>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</si>
  <si>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</si>
  <si>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</si>
  <si>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</si>
  <si>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</si>
  <si>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</si>
  <si>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</si>
  <si>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</si>
  <si>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</si>
  <si>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</si>
  <si>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</si>
  <si>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</si>
  <si>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</si>
  <si>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</si>
  <si>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</si>
  <si>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</si>
  <si>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</si>
  <si>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</si>
  <si>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</si>
  <si>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</si>
  <si>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</si>
  <si>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</si>
  <si>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</si>
  <si>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</si>
  <si>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</si>
  <si>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</si>
  <si>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</si>
  <si>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</si>
  <si>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</si>
  <si>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</si>
  <si>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</si>
  <si>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</si>
  <si>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</si>
  <si>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</si>
  <si>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</si>
  <si>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</si>
  <si>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</si>
  <si>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</si>
  <si>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</si>
  <si>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</si>
  <si>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</si>
  <si>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</si>
  <si>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</si>
  <si>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</si>
  <si>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</si>
  <si>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</si>
  <si>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</si>
  <si>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</si>
  <si>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</si>
  <si>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</si>
  <si>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</si>
  <si>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</si>
  <si>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</si>
  <si>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</si>
  <si>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</si>
  <si>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</si>
  <si>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</si>
  <si>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</si>
  <si>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</si>
  <si>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</si>
  <si>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</si>
  <si>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</si>
  <si>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</si>
  <si>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</si>
  <si>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</si>
  <si>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</si>
  <si>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</si>
  <si>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</si>
  <si>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</si>
  <si>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</si>
  <si>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</si>
  <si>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</si>
  <si>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</si>
  <si>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</si>
  <si>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</si>
  <si>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</si>
  <si>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</si>
  <si>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</si>
  <si>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</si>
  <si>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</si>
  <si>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</si>
  <si>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</si>
  <si>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</si>
  <si>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</si>
  <si>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</si>
  <si>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</si>
  <si>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</si>
  <si>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</si>
  <si>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</si>
  <si>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</si>
  <si>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</si>
  <si>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</si>
  <si>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</si>
  <si>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</si>
  <si>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</si>
  <si>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</si>
  <si>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</si>
  <si>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</si>
  <si>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</si>
  <si>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</si>
  <si>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</si>
  <si>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</si>
  <si>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</si>
  <si>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</si>
  <si>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</si>
  <si>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</si>
  <si>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</si>
  <si>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</si>
  <si>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</si>
  <si>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</si>
  <si>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</si>
  <si>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</si>
  <si>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</si>
  <si>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</si>
  <si>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</si>
  <si>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</si>
  <si>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</si>
  <si>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</si>
  <si>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</si>
  <si>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</si>
  <si>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</si>
  <si>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</si>
  <si>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</si>
  <si>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</si>
  <si>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</si>
  <si>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</si>
  <si>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</si>
  <si>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</si>
  <si>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</si>
  <si>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</si>
  <si>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</si>
  <si>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</si>
  <si>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</si>
  <si>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</si>
  <si>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</si>
  <si>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</si>
  <si>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</si>
  <si>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</si>
  <si>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</si>
  <si>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</si>
  <si>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</si>
  <si>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</si>
  <si>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</si>
  <si>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</si>
  <si>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</si>
  <si>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</si>
  <si>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</si>
  <si>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</si>
  <si>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</si>
  <si>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</si>
  <si>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</si>
  <si>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</si>
  <si>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</si>
  <si>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</si>
  <si>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</si>
  <si>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</si>
  <si>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</si>
  <si>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</si>
  <si>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</si>
  <si>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</si>
  <si>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</si>
  <si>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</si>
  <si>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</si>
  <si>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</si>
  <si>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</si>
  <si>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</si>
  <si>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</si>
  <si>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</si>
  <si>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</si>
  <si>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</si>
  <si>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</si>
  <si>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</si>
  <si>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</si>
  <si>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</si>
  <si>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</si>
  <si>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</si>
  <si>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</si>
  <si>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</si>
  <si>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</si>
  <si>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</si>
  <si>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</si>
  <si>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</si>
  <si>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</si>
  <si>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</si>
  <si>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</si>
  <si>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</si>
  <si>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</si>
  <si>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</si>
  <si>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</si>
  <si>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</si>
  <si>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</si>
  <si>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</si>
  <si>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</si>
  <si>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</si>
  <si>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</si>
  <si>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</si>
  <si>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</si>
  <si>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</si>
  <si>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</si>
  <si>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</si>
  <si>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</si>
  <si>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</si>
  <si>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</si>
  <si>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</si>
  <si>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</si>
  <si>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</si>
  <si>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</si>
  <si>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</si>
  <si>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</si>
  <si>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</si>
  <si>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</si>
  <si>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</si>
  <si>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</si>
  <si>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</si>
  <si>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</si>
  <si>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</si>
  <si>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</si>
  <si>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</si>
  <si>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</si>
  <si>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</si>
  <si>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</si>
  <si>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</si>
  <si>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</si>
  <si>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</si>
  <si>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</si>
  <si>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</si>
  <si>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</si>
  <si>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</si>
  <si>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</si>
  <si>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</si>
  <si>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</si>
  <si>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</si>
  <si>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</si>
  <si>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</si>
  <si>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</si>
  <si>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</si>
  <si>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</si>
  <si>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</si>
  <si>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</si>
  <si>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</si>
  <si>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</si>
  <si>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</si>
  <si>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</si>
  <si>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</si>
  <si>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</si>
  <si>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</si>
  <si>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</si>
  <si>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</si>
  <si>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</si>
  <si>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</si>
  <si>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</si>
  <si>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</si>
  <si>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</si>
  <si>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</si>
  <si>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</si>
  <si>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</si>
  <si>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</si>
  <si>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</si>
  <si>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</si>
  <si>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</si>
  <si>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</si>
  <si>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</si>
  <si>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</si>
  <si>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</si>
  <si>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</si>
  <si>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</si>
  <si>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</si>
  <si>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</si>
  <si>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</si>
  <si>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</si>
  <si>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</si>
  <si>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</si>
  <si>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</si>
  <si>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</si>
  <si>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</si>
  <si>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</si>
  <si>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</si>
  <si>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</si>
  <si>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</si>
  <si>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</si>
  <si>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</si>
  <si>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</si>
  <si>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</si>
  <si>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</si>
  <si>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</si>
  <si>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</si>
  <si>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</si>
  <si>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</si>
  <si>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</si>
  <si>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</si>
  <si>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</si>
  <si>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</si>
  <si>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</si>
  <si>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</si>
  <si>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</si>
  <si>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</si>
  <si>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</si>
  <si>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</si>
  <si>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</si>
  <si>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</si>
  <si>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</si>
  <si>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</si>
  <si>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</si>
  <si>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</si>
  <si>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</si>
  <si>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</si>
  <si>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</si>
  <si>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</si>
  <si>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</si>
  <si>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</si>
  <si>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</si>
  <si>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</si>
  <si>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</si>
  <si>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</si>
  <si>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</si>
  <si>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</si>
  <si>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</si>
  <si>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</si>
  <si>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</si>
  <si>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</si>
  <si>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</si>
  <si>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</si>
  <si>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</si>
  <si>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</si>
  <si>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</si>
  <si>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</si>
  <si>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</si>
  <si>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</si>
  <si>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</si>
  <si>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</si>
  <si>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</si>
  <si>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</si>
  <si>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</si>
  <si>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</si>
  <si>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</si>
  <si>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</si>
  <si>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</si>
  <si>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</si>
  <si>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</si>
  <si>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</si>
  <si>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</si>
  <si>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</si>
  <si>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</si>
  <si>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</si>
  <si>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</si>
  <si>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</si>
  <si>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</si>
  <si>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</si>
  <si>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</si>
  <si>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</si>
  <si>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</si>
  <si>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</si>
  <si>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</si>
  <si>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</si>
  <si>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</si>
  <si>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</si>
  <si>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</si>
  <si>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</si>
  <si>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</si>
  <si>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</si>
  <si>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</si>
  <si>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</si>
  <si>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</si>
  <si>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</si>
  <si>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</si>
  <si>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</si>
  <si>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</si>
  <si>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</si>
  <si>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</si>
  <si>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</si>
  <si>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</si>
  <si>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</si>
  <si>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</si>
  <si>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</si>
  <si>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</si>
  <si>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</si>
  <si>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</si>
  <si>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</si>
  <si>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</si>
  <si>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</si>
  <si>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</si>
  <si>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</si>
  <si>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</si>
  <si>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</si>
  <si>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</si>
  <si>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</si>
  <si>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</si>
  <si>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</si>
  <si>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</si>
  <si>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</si>
  <si>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</si>
  <si>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</si>
  <si>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</si>
  <si>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</si>
  <si>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</si>
  <si>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</si>
  <si>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</si>
  <si>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</si>
  <si>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</si>
  <si>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</si>
  <si>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</si>
  <si>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</si>
  <si>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</si>
  <si>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</si>
  <si>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</si>
  <si>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</si>
  <si>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</si>
  <si>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</si>
  <si>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</si>
  <si>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</si>
  <si>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</si>
  <si>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</si>
  <si>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</si>
  <si>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</si>
  <si>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</si>
  <si>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</si>
  <si>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</si>
  <si>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</si>
  <si>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</si>
  <si>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</si>
  <si>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</si>
  <si>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</si>
  <si>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</si>
  <si>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</si>
  <si>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</si>
  <si>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</si>
  <si>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</si>
  <si>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</si>
  <si>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</si>
  <si>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</si>
  <si>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</si>
  <si>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</si>
  <si>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</si>
  <si>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</si>
  <si>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</si>
  <si>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</si>
  <si>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</si>
  <si>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</si>
  <si>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</si>
  <si>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</si>
  <si>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</si>
  <si>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</si>
  <si>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</si>
  <si>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</si>
  <si>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</si>
  <si>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</si>
  <si>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</si>
  <si>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</si>
  <si>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</si>
  <si>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</si>
  <si>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</si>
  <si>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</si>
  <si>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</si>
  <si>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</si>
  <si>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</si>
  <si>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</si>
  <si>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</si>
  <si>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</si>
  <si>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</si>
  <si>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</si>
  <si>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</si>
  <si>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</si>
  <si>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</si>
  <si>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</si>
  <si>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</si>
  <si>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</si>
  <si>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</si>
  <si>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</si>
  <si>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</si>
  <si>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</si>
  <si>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</si>
  <si>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</si>
  <si>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</si>
  <si>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</si>
  <si>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</si>
  <si>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</si>
  <si>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</si>
  <si>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</si>
  <si>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</si>
  <si>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</si>
  <si>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</si>
  <si>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</si>
  <si>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</si>
  <si>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</si>
  <si>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</si>
  <si>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</si>
  <si>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</si>
  <si>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</si>
  <si>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</si>
  <si>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</si>
  <si>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</si>
  <si>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</si>
  <si>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</si>
  <si>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</si>
  <si>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</si>
  <si>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</si>
  <si>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</si>
  <si>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</si>
  <si>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</si>
  <si>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</si>
  <si>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</si>
  <si>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</si>
  <si>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</si>
  <si>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</si>
  <si>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</si>
  <si>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</si>
  <si>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</si>
  <si>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</si>
  <si>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</si>
  <si>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</si>
  <si>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</si>
  <si>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</si>
  <si>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</si>
  <si>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</si>
  <si>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</si>
  <si>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</si>
  <si>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</si>
  <si>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</si>
  <si>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</si>
  <si>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</si>
  <si>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</si>
  <si>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</si>
  <si>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</si>
  <si>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</si>
  <si>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</si>
  <si>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</si>
  <si>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</si>
  <si>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</si>
  <si>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</si>
  <si>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</si>
  <si>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</si>
  <si>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</si>
  <si>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</si>
  <si>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</si>
  <si>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</si>
  <si>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</si>
  <si>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</si>
  <si>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</si>
  <si>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</si>
  <si>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</si>
  <si>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</si>
  <si>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</si>
  <si>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</si>
  <si>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</si>
  <si>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</si>
  <si>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</si>
  <si>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</si>
  <si>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</si>
  <si>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</si>
  <si>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</si>
  <si>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</si>
  <si>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</si>
  <si>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</si>
  <si>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</si>
  <si>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</si>
  <si>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</si>
  <si>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</si>
  <si>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</si>
  <si>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</si>
  <si>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</si>
  <si>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</si>
  <si>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</si>
  <si>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</si>
  <si>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</si>
  <si>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</si>
  <si>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</si>
  <si>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</si>
  <si>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</si>
  <si>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</si>
  <si>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</si>
  <si>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</si>
  <si>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</si>
  <si>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</si>
  <si>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</si>
  <si>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</si>
  <si>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</si>
  <si>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</si>
  <si>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</si>
  <si>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</si>
  <si>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</si>
  <si>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</si>
  <si>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</si>
  <si>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</si>
  <si>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</si>
  <si>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</si>
  <si>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</si>
  <si>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</si>
  <si>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</si>
  <si>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</si>
  <si>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</si>
  <si>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</si>
  <si>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</si>
  <si>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</si>
  <si>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</si>
  <si>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</si>
  <si>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</si>
  <si>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</si>
  <si>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</si>
  <si>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</si>
  <si>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</si>
  <si>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</si>
  <si>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</si>
  <si>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</si>
  <si>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</si>
  <si>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</si>
  <si>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</si>
  <si>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</si>
  <si>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</si>
  <si>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</si>
  <si>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</si>
  <si>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</si>
  <si>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</si>
  <si>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</si>
  <si>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</si>
  <si>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</si>
  <si>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</si>
  <si>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</si>
  <si>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</si>
  <si>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</si>
  <si>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</si>
  <si>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</si>
  <si>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</si>
  <si>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</si>
  <si>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</si>
  <si>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</si>
  <si>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</si>
  <si>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</si>
  <si>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</si>
  <si>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</si>
  <si>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</si>
  <si>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</si>
  <si>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</si>
  <si>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</si>
  <si>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</si>
  <si>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</si>
  <si>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</si>
  <si>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</si>
  <si>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</si>
  <si>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</si>
  <si>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</si>
  <si>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</si>
  <si>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</si>
  <si>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</si>
  <si>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</si>
  <si>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</si>
  <si>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</si>
  <si>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</si>
  <si>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</si>
  <si>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</si>
  <si>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</si>
  <si>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</si>
  <si>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</si>
  <si>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</si>
  <si>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</si>
  <si>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</si>
  <si>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</si>
  <si>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</si>
  <si>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</si>
  <si>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</si>
  <si>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</si>
  <si>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</si>
  <si>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</si>
  <si>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</si>
  <si>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</si>
  <si>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</si>
  <si>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</si>
  <si>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</si>
  <si>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</si>
  <si>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</si>
  <si>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</si>
  <si>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</si>
  <si>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</si>
  <si>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</si>
  <si>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</si>
  <si>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</si>
  <si>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</si>
  <si>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</si>
  <si>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</si>
  <si>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</si>
  <si>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</si>
  <si>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</si>
  <si>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</si>
  <si>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</si>
  <si>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</si>
  <si>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</si>
  <si>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</si>
  <si>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</si>
  <si>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</si>
  <si>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</si>
  <si>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</si>
  <si>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</si>
  <si>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</si>
  <si>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</si>
  <si>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</si>
  <si>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</si>
  <si>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</si>
  <si>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</si>
  <si>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</si>
  <si>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</si>
  <si>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</si>
  <si>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</si>
  <si>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</si>
  <si>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</si>
  <si>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</si>
  <si>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</si>
  <si>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</si>
  <si>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</si>
  <si>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</si>
  <si>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</si>
  <si>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</si>
  <si>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</si>
  <si>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</si>
  <si>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</si>
  <si>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</si>
  <si>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</si>
  <si>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</si>
  <si>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</si>
  <si>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</si>
  <si>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</si>
  <si>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</si>
  <si>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</si>
  <si>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</si>
  <si>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</si>
  <si>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</si>
  <si>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</si>
  <si>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</si>
  <si>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</si>
  <si>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</si>
  <si>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</si>
  <si>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</si>
  <si>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</si>
  <si>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</si>
  <si>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</si>
  <si>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</si>
  <si>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</si>
  <si>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</si>
  <si>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</si>
  <si>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</si>
  <si>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</si>
  <si>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</si>
  <si>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</si>
  <si>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</si>
  <si>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</si>
  <si>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</si>
  <si>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</si>
  <si>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</si>
  <si>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</si>
  <si>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</si>
  <si>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</si>
  <si>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</si>
  <si>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</si>
  <si>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</si>
  <si>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</si>
  <si>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</si>
  <si>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</si>
  <si>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</si>
  <si>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</si>
  <si>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</si>
  <si>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</si>
  <si>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</si>
  <si>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</si>
  <si>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</si>
  <si>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</si>
  <si>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</si>
  <si>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</si>
  <si>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</si>
  <si>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</si>
  <si>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</si>
  <si>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</si>
  <si>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</si>
  <si>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</si>
  <si>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</si>
  <si>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</si>
  <si>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</si>
  <si>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</si>
  <si>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</si>
  <si>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</si>
  <si>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</si>
  <si>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</si>
  <si>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</si>
  <si>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</si>
  <si>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</si>
  <si>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</si>
  <si>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</si>
  <si>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</si>
  <si>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</si>
  <si>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</si>
  <si>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</si>
  <si>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</si>
  <si>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</si>
  <si>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</si>
  <si>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</si>
  <si>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</si>
  <si>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</si>
  <si>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</si>
  <si>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</si>
  <si>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</si>
  <si>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</si>
  <si>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</si>
  <si>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</si>
  <si>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</si>
  <si>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</si>
  <si>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</si>
  <si>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</si>
  <si>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</si>
  <si>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</si>
  <si>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</si>
  <si>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</si>
  <si>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</si>
  <si>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</si>
  <si>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</si>
  <si>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</si>
  <si>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</si>
  <si>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</si>
  <si>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</si>
  <si>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</si>
  <si>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</si>
  <si>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</si>
  <si>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</si>
  <si>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</si>
  <si>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</si>
  <si>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</si>
  <si>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</si>
  <si>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</si>
  <si>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</si>
  <si>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</si>
  <si>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</si>
  <si>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</si>
  <si>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</si>
  <si>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</si>
  <si>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</si>
  <si>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</si>
  <si>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</si>
  <si>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</si>
  <si>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</si>
  <si>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</si>
  <si>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</si>
  <si>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</si>
  <si>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</si>
  <si>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</si>
  <si>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</si>
  <si>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</si>
  <si>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</si>
  <si>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</si>
  <si>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</si>
  <si>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</si>
  <si>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</si>
  <si>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</si>
  <si>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</si>
  <si>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</si>
  <si>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</si>
  <si>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</si>
  <si>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</si>
  <si>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</si>
  <si>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</si>
  <si>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</si>
  <si>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</si>
  <si>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</si>
  <si>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</si>
  <si>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</si>
  <si>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</si>
  <si>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</si>
  <si>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</si>
  <si>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</si>
  <si>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</si>
  <si>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</si>
  <si>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</si>
  <si>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</si>
  <si>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</si>
  <si>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</si>
  <si>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</si>
  <si>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</si>
  <si>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</si>
  <si>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</si>
  <si>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</si>
  <si>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</si>
  <si>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</si>
  <si>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</si>
  <si>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</si>
  <si>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</si>
  <si>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</si>
  <si>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</si>
  <si>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</si>
  <si>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</si>
  <si>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</si>
  <si>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</si>
  <si>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</si>
  <si>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</si>
  <si>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</si>
  <si>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</si>
  <si>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</si>
  <si>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</si>
  <si>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</si>
  <si>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</si>
  <si>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</si>
  <si>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</si>
  <si>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</si>
  <si>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</si>
  <si>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</si>
  <si>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</si>
  <si>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</si>
  <si>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</si>
  <si>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</si>
  <si>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</si>
  <si>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</si>
  <si>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</si>
  <si>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</si>
  <si>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</si>
  <si>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</si>
  <si>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</si>
  <si>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</si>
  <si>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</si>
  <si>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</si>
  <si>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</si>
  <si>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</si>
  <si>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</si>
  <si>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</si>
  <si>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</si>
  <si>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</si>
  <si>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</si>
  <si>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</si>
  <si>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</si>
  <si>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</si>
  <si>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</si>
  <si>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</si>
  <si>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</si>
  <si>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</si>
  <si>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</si>
  <si>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</si>
  <si>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TANIA MARIA BOHORQUEZ VERBEL</t>
  </si>
  <si>
    <t>Tania  Maria Bohorquez Verbel</t>
  </si>
  <si>
    <t>Kr 9D # 27D - 102D local 2 Barrio villa country</t>
  </si>
  <si>
    <t>Kr 9D # 27D - 102D Barrio villa country</t>
  </si>
  <si>
    <t>asomudfavic@gmail.com</t>
  </si>
  <si>
    <t>2021-23-10000808</t>
  </si>
  <si>
    <t> $ 3.551.163.888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</si>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</sst>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220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240"/>
      <c r="I20" s="146" t="s">
        <v>220</v>
      </c>
      <c r="J20" s="147" t="s">
        <v>497</v>
      </c>
      <c r="K20" s="148" t="s">
        <v>2691</v>
      </c>
      <c r="L20" s="149"/>
      <c r="M20" s="149">
        <v>44561</v>
      </c>
      <c r="N20" s="132">
        <f>+(M20-L20)/30</f>
        <v>1485.3666666666666</v>
      </c>
      <c r="O20" s="135"/>
      <c r="U20" s="131"/>
      <c r="V20" s="105">
        <f ca="1">NOW()</f>
        <v>44194.816798842592</v>
      </c>
      <c r="W20" s="105">
        <f ca="1">NOW()</f>
        <v>44194.816798842592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MUJERES CABEZA DE FAMILIA DESPLAZADAS POR LA VIOLENCIA EN LA COSTA ATLANTICA Y COLOMBIA - ASOMUDFAVIC</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2676</v>
      </c>
      <c r="E48" s="142">
        <v>42371</v>
      </c>
      <c r="F48" s="142">
        <v>42521</v>
      </c>
      <c r="G48" s="157">
        <f>IF(AND(E48&lt;&gt;"",F48&lt;&gt;""),((F48-E48)/30),"")</f>
        <v>5</v>
      </c>
      <c r="H48" s="113" t="s">
        <v>2677</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2680</v>
      </c>
      <c r="E49" s="142">
        <v>42402</v>
      </c>
      <c r="F49" s="142">
        <v>42521</v>
      </c>
      <c r="G49" s="157">
        <f t="shared" ref="G49:G50" si="2">IF(AND(E49&lt;&gt;"",F49&lt;&gt;""),((F49-E49)/30),"")</f>
        <v>3.9666666666666668</v>
      </c>
      <c r="H49" s="120" t="s">
        <v>2679</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2678</v>
      </c>
      <c r="E50" s="142">
        <v>42401</v>
      </c>
      <c r="F50" s="142">
        <v>42521</v>
      </c>
      <c r="G50" s="157">
        <f t="shared" si="2"/>
        <v>4</v>
      </c>
      <c r="H50" s="120" t="s">
        <v>2679</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2680</v>
      </c>
      <c r="E51" s="142">
        <v>42402</v>
      </c>
      <c r="F51" s="142">
        <v>42521</v>
      </c>
      <c r="G51" s="157">
        <f t="shared" ref="G51:G107" si="3">IF(AND(E51&lt;&gt;"",F51&lt;&gt;""),((F51-E51)/30),"")</f>
        <v>3.9666666666666668</v>
      </c>
      <c r="H51" s="120" t="s">
        <v>2679</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2681</v>
      </c>
      <c r="E52" s="142">
        <v>42392</v>
      </c>
      <c r="F52" s="142">
        <v>42704</v>
      </c>
      <c r="G52" s="157">
        <f t="shared" si="3"/>
        <v>10.4</v>
      </c>
      <c r="H52" s="120" t="s">
        <v>2684</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2682</v>
      </c>
      <c r="E53" s="142">
        <v>42402</v>
      </c>
      <c r="F53" s="142">
        <v>42674</v>
      </c>
      <c r="G53" s="157">
        <f t="shared" si="3"/>
        <v>9.0666666666666664</v>
      </c>
      <c r="H53" s="120" t="s">
        <v>2684</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2683</v>
      </c>
      <c r="E54" s="142">
        <v>42401</v>
      </c>
      <c r="F54" s="142">
        <v>42581</v>
      </c>
      <c r="G54" s="157">
        <f t="shared" si="3"/>
        <v>6</v>
      </c>
      <c r="H54" s="120" t="s">
        <v>2684</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0</v>
      </c>
      <c r="F185" s="92"/>
      <c r="G185" s="93"/>
      <c r="H185" s="88"/>
      <c r="I185" s="90" t="s">
        <v>2627</v>
      </c>
      <c r="J185" s="163">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2685</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2687</v>
      </c>
      <c r="J211" s="27" t="s">
        <v>2622</v>
      </c>
      <c r="K211" s="145" t="s">
        <v>2688</v>
      </c>
      <c r="L211" s="21"/>
      <c r="M211" s="21"/>
      <c r="N211" s="21"/>
      <c r="O211" s="8"/>
    </row>
    <row r="212" spans="1:15" x14ac:dyDescent="0.25">
      <c r="A212" s="9"/>
      <c r="B212" s="27" t="s">
        <v>2619</v>
      </c>
      <c r="C212" s="144" t="s">
        <v>2686</v>
      </c>
      <c r="D212" s="21"/>
      <c r="G212" s="27" t="s">
        <v>2621</v>
      </c>
      <c r="H212" s="145">
        <v>3145487713</v>
      </c>
      <c r="J212" s="27" t="s">
        <v>2623</v>
      </c>
      <c r="K212" s="14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2020-12-30T00:37:34Z</cp:lastPrinted>
  <dcterms:created xsi:type="dcterms:W3CDTF">2020-10-14T21:57:42Z</dcterms:created>
  <dcterms:modified xsi:type="dcterms:W3CDTF">2020-12-30T00:39:22Z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