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1E21660C-5649-4403-829B-F795C1622A0F}"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<sst xmlns="http://schemas.openxmlformats.org/spreadsheetml/2006/main" count="4706" uniqueCount="2736">
  <si>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</si>
  <si>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</si>
  <si>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</si>
  <si>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</si>
  <si>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</si>
  <si>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</si>
  <si>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</si>
  <si>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</si>
  <si>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</si>
  <si>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</si>
  <si>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</si>
  <si>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</si>
  <si>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</si>
  <si>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</si>
  <si>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</si>
  <si>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</si>
  <si>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</si>
  <si>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</si>
  <si>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</si>
  <si>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</si>
  <si>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</si>
  <si>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</si>
  <si>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</si>
  <si>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</si>
  <si>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</si>
  <si>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</si>
  <si>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</si>
  <si>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</si>
  <si>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</si>
  <si>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</si>
  <si>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</si>
  <si>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</si>
  <si>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</si>
  <si>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</si>
  <si>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</si>
  <si>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</si>
  <si>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</si>
  <si>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</si>
  <si>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</si>
  <si>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</si>
  <si>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</si>
  <si>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</si>
  <si>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</si>
  <si>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</si>
  <si>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</si>
  <si>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</si>
  <si>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</si>
  <si>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</si>
  <si>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</si>
  <si>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</si>
  <si>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</si>
  <si>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</si>
  <si>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</si>
  <si>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</si>
  <si>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</si>
  <si>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</si>
  <si>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</si>
  <si>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</si>
  <si>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</si>
  <si>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</si>
  <si>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</si>
  <si>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</si>
  <si>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</si>
  <si>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</si>
  <si>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</si>
  <si>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</si>
  <si>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</si>
  <si>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</si>
  <si>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</si>
  <si>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</si>
  <si>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</si>
  <si>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</si>
  <si>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</si>
  <si>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</si>
  <si>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</si>
  <si>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</si>
  <si>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</si>
  <si>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</si>
  <si>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</si>
  <si>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</si>
  <si>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</si>
  <si>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</si>
  <si>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</si>
  <si>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</si>
  <si>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</si>
  <si>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</si>
  <si>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</si>
  <si>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</si>
  <si>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</si>
  <si>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</si>
  <si>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</si>
  <si>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</si>
  <si>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</si>
  <si>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</si>
  <si>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</si>
  <si>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</si>
  <si>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</si>
  <si>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</si>
  <si>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</si>
  <si>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</si>
  <si>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</si>
  <si>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</si>
  <si>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</si>
  <si>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</si>
  <si>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</si>
  <si>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</si>
  <si>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</si>
  <si>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</si>
  <si>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</si>
  <si>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</si>
  <si>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</si>
  <si>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</si>
  <si>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</si>
  <si>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</si>
  <si>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</si>
  <si>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</si>
  <si>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</si>
  <si>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</si>
  <si>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</si>
  <si>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</si>
  <si>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</si>
  <si>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</si>
  <si>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</si>
  <si>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</si>
  <si>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</si>
  <si>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</si>
  <si>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</si>
  <si>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</si>
  <si>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</si>
  <si>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</si>
  <si>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</si>
  <si>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</si>
  <si>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</si>
  <si>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</si>
  <si>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</si>
  <si>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</si>
  <si>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</si>
  <si>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</si>
  <si>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</si>
  <si>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</si>
  <si>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</si>
  <si>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</si>
  <si>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</si>
  <si>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</si>
  <si>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</si>
  <si>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</si>
  <si>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</si>
  <si>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</si>
  <si>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</si>
  <si>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</si>
  <si>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</si>
  <si>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</si>
  <si>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</si>
  <si>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</si>
  <si>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</si>
  <si>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</si>
  <si>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</si>
  <si>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</si>
  <si>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</si>
  <si>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</si>
  <si>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</si>
  <si>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</si>
  <si>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</si>
  <si>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</si>
  <si>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</si>
  <si>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</si>
  <si>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</si>
  <si>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</si>
  <si>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</si>
  <si>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</si>
  <si>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</si>
  <si>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</si>
  <si>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</si>
  <si>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</si>
  <si>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</si>
  <si>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</si>
  <si>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</si>
  <si>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</si>
  <si>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</si>
  <si>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</si>
  <si>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</si>
  <si>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</si>
  <si>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</si>
  <si>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</si>
  <si>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</si>
  <si>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</si>
  <si>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</si>
  <si>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</si>
  <si>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</si>
  <si>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</si>
  <si>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</si>
  <si>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</si>
  <si>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</si>
  <si>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</si>
  <si>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</si>
  <si>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</si>
  <si>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</si>
  <si>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</si>
  <si>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</si>
  <si>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</si>
  <si>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</si>
  <si>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</si>
  <si>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</si>
  <si>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</si>
  <si>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</si>
  <si>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</si>
  <si>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</si>
  <si>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</si>
  <si>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</si>
  <si>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</si>
  <si>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</si>
  <si>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</si>
  <si>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</si>
  <si>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</si>
  <si>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</si>
  <si>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</si>
  <si>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</si>
  <si>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</si>
  <si>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</si>
  <si>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</si>
  <si>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</si>
  <si>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</si>
  <si>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</si>
  <si>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</si>
  <si>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</si>
  <si>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</si>
  <si>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</si>
  <si>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</si>
  <si>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</si>
  <si>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</si>
  <si>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</si>
  <si>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</si>
  <si>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</si>
  <si>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</si>
  <si>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</si>
  <si>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</si>
  <si>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</si>
  <si>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</si>
  <si>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</si>
  <si>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</si>
  <si>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</si>
  <si>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</si>
  <si>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</si>
  <si>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</si>
  <si>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</si>
  <si>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</si>
  <si>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</si>
  <si>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</si>
  <si>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</si>
  <si>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</si>
  <si>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</si>
  <si>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</si>
  <si>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</si>
  <si>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</si>
  <si>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</si>
  <si>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</si>
  <si>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</si>
  <si>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</si>
  <si>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</si>
  <si>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</si>
  <si>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</si>
  <si>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</si>
  <si>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</si>
  <si>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</si>
  <si>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</si>
  <si>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</si>
  <si>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</si>
  <si>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</si>
  <si>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</si>
  <si>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</si>
  <si>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</si>
  <si>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</si>
  <si>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</si>
  <si>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</si>
  <si>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</si>
  <si>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</si>
  <si>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</si>
  <si>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</si>
  <si>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</si>
  <si>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</si>
  <si>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</si>
  <si>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</si>
  <si>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</si>
  <si>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</si>
  <si>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</si>
  <si>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</si>
  <si>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</si>
  <si>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</si>
  <si>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</si>
  <si>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</si>
  <si>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</si>
  <si>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</si>
  <si>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</si>
  <si>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</si>
  <si>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</si>
  <si>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</si>
  <si>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</si>
  <si>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</si>
  <si>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</si>
  <si>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</si>
  <si>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</si>
  <si>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</si>
  <si>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</si>
  <si>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</si>
  <si>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</si>
  <si>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</si>
  <si>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</si>
  <si>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</si>
  <si>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</si>
  <si>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</si>
  <si>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</si>
  <si>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</si>
  <si>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</si>
  <si>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</si>
  <si>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</si>
  <si>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</si>
  <si>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</si>
  <si>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</si>
  <si>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</si>
  <si>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</si>
  <si>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</si>
  <si>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</si>
  <si>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</si>
  <si>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</si>
  <si>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</si>
  <si>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</si>
  <si>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</si>
  <si>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</si>
  <si>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</si>
  <si>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</si>
  <si>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</si>
  <si>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</si>
  <si>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</si>
  <si>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</si>
  <si>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</si>
  <si>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</si>
  <si>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</si>
  <si>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</si>
  <si>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</si>
  <si>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</si>
  <si>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</si>
  <si>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</si>
  <si>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</si>
  <si>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</si>
  <si>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</si>
  <si>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</si>
  <si>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</si>
  <si>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</si>
  <si>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</si>
  <si>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</si>
  <si>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</si>
  <si>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</si>
  <si>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</si>
  <si>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</si>
  <si>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</si>
  <si>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</si>
  <si>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</si>
  <si>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</si>
  <si>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</si>
  <si>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</si>
  <si>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</si>
  <si>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</si>
  <si>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</si>
  <si>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</si>
  <si>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</si>
  <si>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</si>
  <si>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</si>
  <si>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</si>
  <si>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</si>
  <si>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</si>
  <si>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</si>
  <si>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</si>
  <si>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</si>
  <si>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</si>
  <si>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</si>
  <si>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</si>
  <si>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</si>
  <si>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</si>
  <si>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</si>
  <si>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</si>
  <si>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</si>
  <si>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</si>
  <si>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</si>
  <si>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</si>
  <si>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</si>
  <si>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</si>
  <si>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</si>
  <si>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</si>
  <si>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</si>
  <si>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</si>
  <si>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</si>
  <si>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</si>
  <si>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</si>
  <si>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</si>
  <si>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</si>
  <si>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</si>
  <si>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</si>
  <si>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</si>
  <si>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</si>
  <si>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</si>
  <si>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</si>
  <si>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</si>
  <si>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</si>
  <si>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</si>
  <si>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</si>
  <si>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</si>
  <si>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</si>
  <si>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</si>
  <si>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</si>
  <si>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</si>
  <si>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</si>
  <si>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</si>
  <si>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</si>
  <si>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</si>
  <si>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</si>
  <si>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</si>
  <si>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</si>
  <si>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</si>
  <si>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</si>
  <si>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</si>
  <si>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</si>
  <si>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</si>
  <si>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</si>
  <si>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</si>
  <si>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</si>
  <si>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</si>
  <si>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</si>
  <si>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</si>
  <si>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</si>
  <si>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</si>
  <si>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</si>
  <si>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</si>
  <si>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</si>
  <si>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</si>
  <si>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</si>
  <si>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</si>
  <si>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</si>
  <si>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</si>
  <si>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</si>
  <si>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</si>
  <si>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</si>
  <si>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</si>
  <si>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</si>
  <si>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</si>
  <si>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</si>
  <si>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</si>
  <si>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</si>
  <si>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</si>
  <si>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</si>
  <si>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</si>
  <si>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</si>
  <si>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</si>
  <si>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</si>
  <si>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</si>
  <si>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</si>
  <si>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</si>
  <si>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</si>
  <si>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</si>
  <si>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</si>
  <si>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</si>
  <si>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</si>
  <si>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</si>
  <si>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</si>
  <si>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</si>
  <si>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</si>
  <si>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</si>
  <si>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</si>
  <si>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</si>
  <si>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</si>
  <si>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</si>
  <si>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</si>
  <si>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</si>
  <si>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</si>
  <si>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</si>
  <si>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</si>
  <si>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</si>
  <si>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</si>
  <si>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</si>
  <si>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</si>
  <si>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</si>
  <si>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</si>
  <si>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</si>
  <si>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</si>
  <si>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</si>
  <si>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</si>
  <si>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</si>
  <si>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</si>
  <si>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</si>
  <si>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</si>
  <si>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</si>
  <si>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</si>
  <si>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</si>
  <si>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</si>
  <si>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</si>
  <si>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</si>
  <si>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</si>
  <si>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</si>
  <si>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</si>
  <si>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</si>
  <si>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</si>
  <si>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</si>
  <si>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</si>
  <si>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</si>
  <si>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</si>
  <si>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</si>
  <si>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</si>
  <si>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</si>
  <si>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</si>
  <si>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</si>
  <si>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</si>
  <si>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</si>
  <si>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</si>
  <si>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</si>
  <si>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</si>
  <si>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</si>
  <si>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</si>
  <si>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</si>
  <si>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</si>
  <si>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</si>
  <si>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</si>
  <si>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</si>
  <si>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</si>
  <si>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</si>
  <si>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</si>
  <si>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</si>
  <si>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</si>
  <si>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</si>
  <si>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</si>
  <si>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</si>
  <si>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</si>
  <si>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</si>
  <si>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</si>
  <si>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</si>
  <si>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</si>
  <si>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</si>
  <si>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</si>
  <si>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</si>
  <si>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</si>
  <si>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</si>
  <si>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</si>
  <si>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</si>
  <si>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</si>
  <si>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</si>
  <si>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</si>
  <si>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</si>
  <si>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</si>
  <si>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</si>
  <si>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</si>
  <si>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</si>
  <si>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</si>
  <si>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</si>
  <si>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</si>
  <si>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</si>
  <si>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</si>
  <si>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</si>
  <si>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</si>
  <si>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</si>
  <si>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</si>
  <si>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</si>
  <si>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</si>
  <si>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</si>
  <si>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</si>
  <si>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</si>
  <si>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</si>
  <si>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</si>
  <si>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</si>
  <si>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</si>
  <si>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</si>
  <si>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</si>
  <si>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</si>
  <si>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</si>
  <si>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</si>
  <si>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</si>
  <si>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</si>
  <si>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</si>
  <si>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</si>
  <si>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</si>
  <si>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</si>
  <si>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</si>
  <si>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</si>
  <si>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</si>
  <si>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</si>
  <si>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</si>
  <si>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</si>
  <si>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</si>
  <si>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</si>
  <si>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</si>
  <si>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</si>
  <si>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</si>
  <si>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</si>
  <si>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</si>
  <si>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</si>
  <si>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</si>
  <si>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</si>
  <si>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</si>
  <si>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</si>
  <si>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</si>
  <si>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</si>
  <si>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</si>
  <si>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</si>
  <si>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</si>
  <si>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</si>
  <si>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</si>
  <si>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</si>
  <si>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</si>
  <si>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</si>
  <si>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</si>
  <si>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</si>
  <si>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</si>
  <si>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</si>
  <si>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</si>
  <si>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</si>
  <si>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</si>
  <si>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</si>
  <si>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</si>
  <si>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</si>
  <si>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</si>
  <si>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</si>
  <si>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</si>
  <si>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</si>
  <si>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</si>
  <si>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</si>
  <si>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</si>
  <si>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</si>
  <si>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</si>
  <si>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</si>
  <si>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</si>
  <si>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</si>
  <si>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</si>
  <si>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</si>
  <si>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</si>
  <si>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</si>
  <si>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</si>
  <si>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</si>
  <si>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</si>
  <si>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</si>
  <si>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</si>
  <si>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</si>
  <si>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</si>
  <si>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</si>
  <si>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</si>
  <si>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</si>
  <si>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</si>
  <si>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</si>
  <si>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</si>
  <si>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</si>
  <si>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</si>
  <si>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</si>
  <si>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</si>
  <si>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</si>
  <si>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</si>
  <si>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</si>
  <si>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</si>
  <si>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</si>
  <si>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</si>
  <si>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</si>
  <si>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</si>
  <si>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</si>
  <si>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</si>
  <si>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</si>
  <si>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</si>
  <si>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</si>
  <si>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</si>
  <si>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</si>
  <si>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</si>
  <si>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</si>
  <si>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</si>
  <si>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</si>
  <si>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</si>
  <si>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</si>
  <si>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</si>
  <si>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</si>
  <si>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</si>
  <si>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</si>
  <si>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</si>
  <si>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</si>
  <si>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</si>
  <si>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</si>
  <si>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</si>
  <si>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</si>
  <si>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</si>
  <si>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</si>
  <si>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</si>
  <si>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</si>
  <si>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</si>
  <si>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</si>
  <si>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</si>
  <si>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</si>
  <si>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</si>
  <si>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</si>
  <si>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</si>
  <si>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</si>
  <si>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</si>
  <si>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</si>
  <si>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</si>
  <si>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</si>
  <si>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</si>
  <si>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</si>
  <si>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</si>
  <si>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</si>
  <si>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</si>
  <si>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</si>
  <si>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</si>
  <si>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</si>
  <si>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</si>
  <si>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</si>
  <si>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</si>
  <si>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</si>
  <si>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</si>
  <si>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</si>
  <si>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</si>
  <si>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</si>
  <si>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</si>
  <si>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</si>
  <si>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</si>
  <si>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</si>
  <si>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</si>
  <si>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</si>
  <si>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</si>
  <si>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</si>
  <si>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</si>
  <si>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</si>
  <si>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</si>
  <si>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</si>
  <si>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</si>
  <si>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</si>
  <si>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</si>
  <si>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</si>
  <si>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</si>
  <si>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</si>
  <si>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</si>
  <si>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</si>
  <si>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</si>
  <si>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</si>
  <si>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</si>
  <si>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</si>
  <si>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</si>
  <si>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</si>
  <si>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</si>
  <si>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</si>
  <si>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</si>
  <si>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</si>
  <si>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</si>
  <si>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</si>
  <si>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</si>
  <si>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</si>
  <si>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</si>
  <si>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</si>
  <si>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</si>
  <si>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</si>
  <si>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</si>
  <si>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</si>
  <si>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</si>
  <si>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</si>
  <si>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</si>
  <si>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</si>
  <si>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</si>
  <si>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</si>
  <si>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</si>
  <si>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</si>
  <si>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</si>
  <si>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</si>
  <si>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</si>
  <si>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</si>
  <si>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</si>
  <si>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</si>
  <si>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</si>
  <si>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</si>
  <si>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</si>
  <si>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</si>
  <si>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</si>
  <si>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</si>
  <si>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</si>
  <si>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</si>
  <si>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</si>
  <si>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</si>
  <si>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</si>
  <si>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</si>
  <si>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</si>
  <si>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</si>
  <si>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</si>
  <si>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</si>
  <si>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</si>
  <si>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</si>
  <si>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</si>
  <si>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</si>
  <si>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</si>
  <si>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</si>
  <si>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</si>
  <si>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</si>
  <si>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</si>
  <si>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</si>
  <si>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</si>
  <si>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</si>
  <si>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</si>
  <si>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</si>
  <si>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</si>
  <si>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</si>
  <si>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</si>
  <si>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</si>
  <si>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</si>
  <si>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</si>
  <si>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</si>
  <si>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</si>
  <si>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</si>
  <si>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</si>
  <si>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</si>
  <si>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</si>
  <si>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</si>
  <si>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</si>
  <si>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</si>
  <si>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</si>
  <si>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</si>
  <si>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</si>
  <si>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</si>
  <si>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</si>
  <si>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</si>
  <si>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</si>
  <si>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</si>
  <si>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</si>
  <si>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</si>
  <si>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</si>
  <si>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</si>
  <si>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</si>
  <si>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</si>
  <si>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</si>
  <si>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</si>
  <si>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</si>
  <si>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</si>
  <si>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</si>
  <si>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</si>
  <si>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</si>
  <si>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</si>
  <si>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</si>
  <si>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</si>
  <si>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</si>
  <si>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</si>
  <si>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</si>
  <si>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</si>
  <si>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</si>
  <si>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</si>
  <si>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</si>
  <si>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</si>
  <si>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</si>
  <si>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</si>
  <si>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</si>
  <si>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</si>
  <si>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</si>
  <si>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</si>
  <si>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</si>
  <si>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</si>
  <si>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</si>
  <si>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</si>
  <si>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</si>
  <si>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</si>
  <si>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</si>
  <si>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</si>
  <si>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</si>
  <si>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</si>
  <si>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</si>
  <si>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</si>
  <si>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</si>
  <si>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</si>
  <si>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</si>
  <si>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</si>
  <si>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</si>
  <si>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</si>
  <si>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</si>
  <si>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</si>
  <si>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</si>
  <si>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</si>
  <si>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</si>
  <si>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</si>
  <si>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</si>
  <si>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</si>
  <si>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</si>
  <si>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</si>
  <si>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</si>
  <si>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</si>
  <si>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</si>
  <si>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</si>
  <si>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</si>
  <si>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</si>
  <si>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</si>
  <si>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</si>
  <si>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</si>
  <si>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</si>
  <si>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</si>
  <si>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</si>
  <si>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</si>
  <si>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</si>
  <si>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</si>
  <si>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</si>
  <si>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</si>
  <si>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</si>
  <si>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</si>
  <si>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</si>
  <si>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</si>
  <si>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</si>
  <si>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</si>
  <si>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</si>
  <si>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</si>
  <si>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</si>
  <si>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</si>
  <si>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</si>
  <si>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</si>
  <si>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</si>
  <si>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</si>
  <si>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</si>
  <si>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</si>
  <si>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</si>
  <si>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</si>
  <si>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</si>
  <si>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</si>
  <si>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</si>
  <si>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</si>
  <si>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</si>
  <si>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</si>
  <si>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</si>
  <si>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</si>
  <si>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</si>
  <si>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</si>
  <si>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</si>
  <si>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</si>
  <si>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</si>
  <si>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</si>
  <si>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</si>
  <si>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</si>
  <si>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</si>
  <si>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</si>
  <si>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</si>
  <si>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</si>
  <si>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</si>
  <si>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</si>
  <si>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</si>
  <si>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</si>
  <si>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</si>
  <si>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</si>
  <si>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</si>
  <si>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</si>
  <si>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</si>
  <si>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</si>
  <si>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</si>
  <si>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</si>
  <si>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</si>
  <si>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</si>
  <si>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</si>
  <si>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</si>
  <si>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</si>
  <si>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</si>
  <si>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</si>
  <si>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</si>
  <si>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</si>
  <si>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</si>
  <si>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</si>
  <si>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</si>
  <si>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</si>
  <si>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</si>
  <si>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</si>
  <si>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</si>
  <si>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</si>
  <si>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</si>
  <si>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</si>
  <si>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</si>
  <si>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</si>
  <si>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</si>
  <si>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</si>
  <si>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</si>
  <si>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</si>
  <si>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</si>
  <si>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</si>
  <si>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</si>
  <si>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</si>
  <si>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</si>
  <si>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</si>
  <si>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</si>
  <si>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</si>
  <si>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</si>
  <si>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</si>
  <si>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</si>
  <si>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</si>
  <si>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</si>
  <si>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</si>
  <si>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</si>
  <si>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</si>
  <si>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</si>
  <si>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</si>
  <si>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</si>
  <si>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</si>
  <si>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</si>
  <si>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</si>
  <si>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</si>
  <si>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</si>
  <si>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</si>
  <si>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</si>
  <si>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</si>
  <si>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</si>
  <si>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</si>
  <si>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</si>
  <si>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</si>
  <si>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</si>
  <si>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</si>
  <si>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</si>
  <si>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</si>
  <si>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</si>
  <si>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</si>
  <si>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</si>
  <si>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</si>
  <si>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</si>
  <si>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</si>
  <si>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</si>
  <si>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</si>
  <si>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</si>
  <si>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</si>
  <si>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</si>
  <si>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</si>
  <si>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</si>
  <si>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</si>
  <si>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</si>
  <si>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</si>
  <si>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</si>
  <si>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</si>
  <si>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</si>
  <si>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</si>
  <si>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</si>
  <si>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</si>
  <si>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</si>
  <si>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</si>
  <si>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</si>
  <si>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</si>
  <si>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</si>
  <si>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</si>
  <si>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</si>
  <si>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</si>
  <si>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</si>
  <si>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</si>
  <si>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</si>
  <si>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</si>
  <si>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</si>
  <si>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</si>
  <si>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</si>
  <si>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</si>
  <si>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</si>
  <si>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</si>
  <si>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</si>
  <si>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</si>
  <si>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</si>
  <si>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</si>
  <si>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</si>
  <si>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</si>
  <si>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</si>
  <si>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</si>
  <si>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</si>
  <si>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</si>
  <si>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</si>
  <si>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</si>
  <si>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</si>
  <si>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</si>
  <si>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</si>
  <si>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</si>
  <si>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</si>
  <si>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</si>
  <si>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</si>
  <si>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</si>
  <si>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</si>
  <si>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</si>
  <si>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</si>
  <si>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</si>
  <si>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</si>
  <si>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</si>
  <si>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</si>
  <si>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</si>
  <si>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</si>
  <si>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</si>
  <si>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</si>
  <si>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</si>
  <si>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</si>
  <si>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</si>
  <si>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</si>
  <si>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</si>
  <si>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</si>
  <si>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</si>
  <si>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</si>
  <si>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</si>
  <si>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</si>
  <si>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</si>
  <si>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</si>
  <si>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</si>
  <si>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</si>
  <si>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</si>
  <si>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</si>
  <si>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</si>
  <si>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</si>
  <si>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</si>
  <si>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</si>
  <si>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</si>
  <si>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</si>
  <si>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</si>
  <si>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</si>
  <si>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</si>
  <si>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</si>
  <si>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</si>
  <si>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</si>
  <si>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</si>
  <si>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</si>
  <si>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</si>
  <si>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</si>
  <si>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</si>
  <si>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</si>
  <si>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</si>
  <si>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</si>
  <si>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</si>
  <si>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</si>
  <si>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</si>
  <si>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</si>
  <si>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</si>
  <si>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</si>
  <si>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</si>
  <si>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</si>
  <si>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</si>
  <si>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</si>
  <si>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</si>
  <si>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</si>
  <si>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</si>
  <si>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</si>
  <si>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</si>
  <si>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</si>
  <si>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</si>
  <si>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</si>
  <si>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</si>
  <si>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</si>
  <si>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</si>
  <si>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</si>
  <si>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</si>
  <si>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</si>
  <si>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</si>
  <si>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</si>
  <si>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</si>
  <si>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</si>
  <si>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</si>
  <si>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</si>
  <si>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</si>
  <si>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</si>
  <si>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</si>
  <si>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</si>
  <si>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</si>
  <si>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</si>
  <si>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</si>
  <si>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</si>
  <si>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</si>
  <si>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</si>
  <si>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</si>
  <si>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</si>
  <si>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</si>
  <si>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</si>
  <si>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</si>
  <si>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</si>
  <si>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</si>
  <si>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</si>
  <si>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</si>
  <si>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</si>
  <si>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</si>
  <si>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</si>
  <si>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</si>
  <si>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</si>
  <si>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</si>
  <si>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</si>
  <si>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</si>
  <si>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</si>
  <si>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</si>
  <si>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</si>
  <si>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</si>
  <si>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</si>
  <si>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</si>
  <si>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</si>
  <si>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</si>
  <si>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</si>
  <si>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</si>
  <si>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</si>
  <si>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</si>
  <si>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</si>
  <si>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</si>
  <si>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</si>
  <si>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</si>
  <si>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</si>
  <si>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</si>
  <si>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</si>
  <si>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</si>
  <si>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</si>
  <si>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</si>
  <si>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</si>
  <si>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</si>
  <si>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</si>
  <si>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</si>
  <si>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</si>
  <si>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</si>
  <si>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</si>
  <si>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</si>
  <si>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</si>
  <si>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</si>
  <si>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</si>
  <si>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</si>
  <si>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</si>
  <si>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</si>
  <si>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</si>
  <si>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</si>
  <si>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</si>
  <si>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</si>
  <si>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</si>
  <si>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</si>
  <si>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</si>
  <si>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</si>
  <si>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</si>
  <si>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</si>
  <si>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</si>
  <si>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</si>
  <si>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</si>
  <si>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</si>
  <si>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</si>
  <si>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</si>
  <si>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</si>
  <si>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</si>
  <si>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</si>
  <si>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</si>
  <si>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</si>
  <si>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</si>
  <si>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</si>
  <si>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</si>
  <si>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</si>
  <si>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</si>
  <si>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</si>
  <si>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</si>
  <si>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</si>
  <si>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</si>
  <si>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</si>
  <si>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</si>
  <si>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</si>
  <si>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</si>
  <si>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</si>
  <si>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</si>
  <si>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</si>
  <si>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</si>
  <si>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</si>
  <si>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</si>
  <si>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</si>
  <si>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</si>
  <si>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</si>
  <si>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</si>
  <si>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</si>
  <si>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</si>
  <si>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</si>
  <si>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</si>
  <si>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</si>
  <si>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</si>
  <si>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</si>
  <si>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</si>
  <si>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</si>
  <si>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</si>
  <si>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</si>
  <si>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</si>
  <si>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</si>
  <si>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</si>
  <si>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</si>
  <si>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</si>
  <si>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</si>
  <si>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</si>
  <si>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</si>
  <si>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</si>
  <si>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</si>
  <si>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</si>
  <si>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</si>
  <si>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</si>
  <si>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</si>
  <si>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</si>
  <si>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</si>
  <si>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</si>
  <si>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</si>
  <si>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</si>
  <si>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</si>
  <si>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</si>
  <si>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</si>
  <si>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</si>
  <si>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</si>
  <si>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</si>
  <si>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</si>
  <si>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</si>
  <si>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</si>
  <si>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</si>
  <si>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</si>
  <si>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</si>
  <si>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</si>
  <si>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</si>
  <si>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</si>
  <si>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</si>
  <si>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</si>
  <si>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</si>
  <si>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</si>
  <si>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</si>
  <si>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</si>
  <si>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</si>
  <si>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</si>
  <si>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</si>
  <si>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</si>
  <si>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</si>
  <si>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</si>
  <si>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</si>
  <si>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</si>
  <si>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</si>
  <si>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</si>
  <si>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</si>
  <si>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</si>
  <si>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</si>
  <si>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</si>
  <si>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</si>
  <si>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</si>
  <si>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</si>
  <si>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</si>
  <si>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</si>
  <si>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</si>
  <si>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</si>
  <si>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</si>
  <si>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</si>
  <si>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</si>
  <si>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</si>
  <si>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</si>
  <si>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</si>
  <si>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</si>
  <si>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</si>
  <si>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</si>
  <si>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</si>
  <si>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</si>
  <si>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</si>
  <si>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</si>
  <si>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</si>
  <si>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</si>
  <si>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</si>
  <si>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</si>
  <si>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</si>
  <si>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</si>
  <si>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</si>
  <si>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</si>
  <si>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</si>
  <si>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</si>
  <si>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</si>
  <si>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</si>
  <si>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</si>
  <si>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</si>
  <si>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</si>
  <si>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</si>
  <si>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</si>
  <si>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</si>
  <si>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</si>
  <si>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</si>
  <si>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</si>
  <si>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</si>
  <si>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</si>
  <si>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</si>
  <si>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</si>
  <si>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</si>
  <si>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</si>
  <si>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</si>
  <si>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</si>
  <si>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</si>
  <si>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</si>
  <si>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</si>
  <si>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</si>
  <si>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</si>
  <si>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</si>
  <si>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</si>
  <si>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</si>
  <si>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</si>
  <si>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</si>
  <si>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</si>
  <si>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</si>
  <si>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</si>
  <si>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</si>
  <si>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</si>
  <si>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</si>
  <si>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</si>
  <si>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</si>
  <si>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</si>
  <si>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</si>
  <si>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</si>
  <si>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</si>
  <si>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</si>
  <si>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</si>
  <si>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</si>
  <si>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</si>
  <si>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</si>
  <si>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</si>
  <si>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</si>
  <si>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</si>
  <si>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</si>
  <si>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</si>
  <si>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</si>
  <si>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</si>
  <si>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</si>
  <si>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</si>
  <si>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</si>
  <si>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</si>
  <si>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</si>
  <si>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</si>
  <si>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</si>
  <si>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</si>
  <si>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</si>
  <si>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</si>
  <si>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</si>
  <si>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</si>
  <si>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</si>
  <si>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</si>
  <si>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</si>
  <si>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</si>
  <si>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</si>
  <si>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</si>
  <si>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</si>
  <si>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</si>
  <si>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</si>
  <si>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</si>
  <si>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</si>
  <si>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</si>
  <si>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</si>
  <si>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</si>
  <si>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</si>
  <si>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</si>
  <si>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</si>
  <si>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</si>
  <si>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</si>
  <si>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</si>
  <si>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</si>
  <si>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</si>
  <si>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</si>
  <si>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</si>
  <si>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</si>
  <si>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</si>
  <si>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</si>
  <si>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</si>
  <si>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</si>
  <si>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</si>
  <si>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</si>
  <si>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</si>
  <si>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</si>
  <si>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</si>
  <si>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</si>
  <si>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</si>
  <si>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</si>
  <si>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</si>
  <si>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</si>
  <si>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</si>
  <si>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</si>
  <si>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</si>
  <si>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</si>
  <si>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</si>
  <si>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</si>
  <si>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</si>
  <si>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</si>
  <si>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</si>
  <si>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</si>
  <si>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</si>
  <si>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</si>
  <si>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</si>
  <si>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</si>
  <si>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</si>
  <si>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</si>
  <si>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</si>
  <si>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</si>
  <si>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</si>
  <si>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</si>
  <si>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</si>
  <si>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</si>
  <si>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</si>
  <si>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</si>
  <si>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</si>
  <si>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</si>
  <si>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</si>
  <si>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</si>
  <si>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</si>
  <si>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</si>
  <si>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</si>
  <si>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</si>
  <si>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</si>
  <si>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</si>
  <si>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</si>
  <si>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</si>
  <si>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</si>
  <si>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</si>
  <si>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</si>
  <si>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</si>
  <si>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</si>
  <si>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</si>
  <si>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</si>
  <si>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</si>
  <si>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</si>
  <si>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</si>
  <si>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</si>
  <si>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</si>
  <si>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</si>
  <si>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</si>
  <si>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</si>
  <si>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</si>
  <si>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</si>
  <si>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</si>
  <si>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</si>
  <si>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</si>
  <si>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</si>
  <si>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</si>
  <si>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</si>
  <si>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</si>
  <si>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</si>
  <si>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</si>
  <si>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</si>
  <si>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</si>
  <si>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</si>
  <si>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</si>
  <si>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</si>
  <si>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</si>
  <si>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</si>
  <si>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</si>
  <si>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</si>
  <si>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</si>
  <si>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</si>
  <si>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</si>
  <si>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</si>
  <si>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</si>
  <si>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</si>
  <si>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</si>
  <si>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</si>
  <si>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</si>
  <si>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</si>
  <si>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</si>
  <si>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</si>
  <si>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</si>
  <si>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</si>
  <si>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</si>
  <si>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</si>
  <si>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</si>
  <si>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</si>
  <si>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</si>
  <si>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</si>
  <si>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</si>
  <si>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</si>
  <si>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</si>
  <si>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</si>
  <si>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</si>
  <si>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</si>
  <si>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</si>
  <si>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</si>
  <si>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</si>
  <si>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</si>
  <si>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</si>
  <si>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</si>
  <si>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</si>
  <si>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</si>
  <si>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</si>
  <si>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</si>
  <si>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</si>
  <si>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</si>
  <si>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</si>
  <si>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</si>
  <si>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</si>
  <si>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</si>
  <si>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</si>
  <si>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</si>
  <si>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</si>
  <si>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</si>
  <si>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</si>
  <si>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</si>
  <si>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</si>
  <si>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</si>
  <si>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</si>
  <si>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</si>
  <si>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</si>
  <si>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</si>
  <si>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</si>
  <si>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</si>
  <si>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</si>
  <si>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</si>
  <si>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</si>
  <si>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</si>
  <si>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</si>
  <si>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</si>
  <si>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</si>
  <si>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</si>
  <si>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</si>
  <si>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</si>
  <si>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</si>
  <si>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</si>
  <si>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</si>
  <si>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</si>
  <si>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</si>
  <si>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</si>
  <si>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</si>
  <si>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</si>
  <si>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</si>
  <si>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</si>
  <si>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</si>
  <si>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</si>
  <si>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</si>
  <si>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</si>
  <si>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</si>
  <si>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</si>
  <si>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</si>
  <si>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</si>
  <si>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</si>
  <si>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</si>
  <si>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</si>
  <si>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</si>
  <si>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</si>
  <si>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</si>
  <si>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</si>
  <si>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</si>
  <si>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</si>
  <si>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</si>
  <si>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</si>
  <si>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</si>
  <si>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</si>
  <si>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</si>
  <si>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</si>
  <si>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</si>
  <si>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</si>
  <si>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</si>
  <si>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</si>
  <si>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</si>
  <si>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</si>
  <si>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</si>
  <si>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</si>
  <si>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</si>
  <si>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</si>
  <si>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</si>
  <si>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</si>
  <si>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</si>
  <si>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</si>
  <si>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</si>
  <si>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</si>
  <si>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</si>
  <si>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</si>
  <si>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</si>
  <si>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</si>
  <si>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</si>
  <si>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</si>
  <si>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</si>
  <si>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</si>
  <si>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</si>
  <si>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</si>
  <si>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</si>
  <si>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</si>
  <si>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</si>
  <si>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</si>
  <si>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</si>
  <si>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</si>
  <si>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</si>
  <si>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</si>
  <si>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</si>
  <si>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</si>
  <si>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</si>
  <si>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</si>
  <si>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</si>
  <si>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</si>
  <si>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</si>
  <si>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</si>
  <si>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</si>
  <si>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</si>
  <si>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</si>
  <si>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</si>
  <si>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</si>
  <si>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</si>
  <si>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</si>
  <si>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</si>
  <si>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</si>
  <si>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</si>
  <si>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</si>
  <si>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</si>
  <si>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</si>
  <si>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</si>
  <si>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</si>
  <si>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</si>
  <si>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</si>
  <si>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</si>
  <si>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</si>
  <si>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</si>
  <si>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</si>
  <si>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</si>
  <si>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</si>
  <si>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</si>
  <si>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</si>
  <si>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</si>
  <si>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</si>
  <si>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</si>
  <si>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</si>
  <si>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</si>
  <si>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</si>
  <si>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</si>
  <si>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</si>
  <si>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</si>
  <si>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</si>
  <si>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</si>
  <si>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</si>
  <si>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</si>
  <si>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</si>
  <si>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</si>
  <si>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</si>
  <si>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</si>
  <si>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</si>
  <si>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</si>
  <si>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</si>
  <si>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</si>
  <si>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</si>
  <si>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</si>
  <si>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</si>
  <si>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</si>
  <si>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</si>
  <si>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</si>
  <si>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</si>
  <si>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</si>
  <si>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</si>
  <si>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</si>
  <si>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</si>
  <si>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</si>
  <si>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</si>
  <si>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</si>
  <si>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</si>
  <si>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</si>
  <si>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</si>
  <si>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</si>
  <si>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</si>
  <si>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</si>
  <si>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</si>
  <si>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</si>
  <si>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</si>
  <si>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</si>
  <si>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</si>
  <si>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</si>
  <si>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</si>
  <si>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</si>
  <si>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</si>
  <si>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</si>
  <si>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</si>
  <si>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</si>
  <si>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</si>
  <si>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</si>
  <si>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</si>
  <si>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</si>
  <si>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</si>
  <si>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</si>
  <si>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</si>
  <si>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</si>
  <si>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</si>
  <si>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</si>
  <si>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</si>
  <si>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</si>
  <si>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</si>
  <si>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</si>
  <si>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</si>
  <si>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</si>
  <si>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</si>
  <si>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</si>
  <si>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</si>
  <si>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</si>
  <si>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</si>
  <si>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</si>
  <si>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</si>
  <si>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</si>
  <si>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</si>
  <si>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</si>
  <si>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</si>
  <si>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</si>
  <si>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</si>
  <si>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</si>
  <si>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</si>
  <si>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</si>
  <si>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</si>
  <si>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</si>
  <si>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</si>
  <si>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</si>
  <si>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</si>
  <si>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</si>
  <si>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</si>
  <si>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</si>
  <si>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</si>
  <si>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</si>
  <si>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</si>
  <si>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</si>
  <si>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</si>
  <si>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</si>
  <si>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</si>
  <si>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</si>
  <si>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</si>
  <si>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</si>
  <si>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</si>
  <si>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</si>
  <si>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</si>
  <si>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</si>
  <si>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</si>
  <si>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</si>
  <si>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</si>
  <si>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</si>
  <si>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</si>
  <si>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</si>
  <si>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</si>
  <si>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</si>
  <si>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</si>
  <si>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</si>
  <si>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</si>
  <si>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</si>
  <si>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</si>
  <si>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</si>
  <si>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</si>
  <si>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</si>
  <si>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</si>
  <si>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</si>
  <si>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</si>
  <si>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</si>
  <si>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</si>
  <si>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</si>
  <si>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</si>
  <si>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</si>
  <si>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</si>
  <si>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</si>
  <si>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</si>
  <si>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</si>
  <si>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</si>
  <si>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</si>
  <si>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</si>
  <si>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</si>
  <si>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</si>
  <si>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</si>
  <si>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</si>
  <si>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</si>
  <si>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</si>
  <si>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</si>
  <si>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</si>
  <si>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</si>
  <si>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</si>
  <si>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</si>
  <si>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</si>
  <si>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</si>
  <si>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</si>
  <si>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</si>
  <si>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</si>
  <si>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</si>
  <si>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</si>
  <si>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</si>
  <si>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</si>
  <si>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</si>
  <si>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</si>
  <si>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</si>
  <si>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</si>
  <si>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</si>
  <si>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</si>
  <si>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</si>
  <si>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</si>
  <si>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</si>
  <si>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</si>
  <si>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</si>
  <si>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</si>
  <si>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</si>
  <si>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</si>
  <si>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</si>
  <si>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</si>
  <si>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</si>
  <si>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</si>
  <si>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</si>
  <si>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</si>
  <si>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</si>
  <si>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</si>
  <si>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</si>
  <si>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</si>
  <si>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</si>
  <si>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</si>
  <si>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</si>
  <si>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</si>
  <si>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</si>
  <si>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</si>
  <si>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</si>
  <si>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</si>
  <si>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</si>
  <si>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</si>
  <si>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</si>
  <si>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</si>
  <si>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</si>
  <si>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</si>
  <si>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</si>
  <si>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</si>
  <si>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</si>
  <si>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</si>
  <si>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</si>
  <si>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</si>
  <si>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</si>
  <si>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</si>
  <si>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</si>
  <si>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</si>
  <si>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</si>
  <si>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</si>
  <si>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</si>
  <si>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</si>
  <si>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</si>
  <si>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</si>
  <si>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</si>
  <si>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</si>
  <si>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</si>
  <si>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</si>
  <si>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</si>
  <si>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</si>
  <si>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</si>
  <si>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</si>
  <si>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</si>
  <si>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</si>
  <si>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</si>
  <si>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</si>
  <si>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</si>
  <si>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</si>
  <si>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</si>
  <si>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</si>
  <si>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</si>
  <si>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</si>
  <si>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</si>
  <si>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</si>
  <si>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</si>
  <si>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</si>
  <si>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</si>
  <si>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</si>
  <si>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</si>
  <si>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</si>
  <si>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</si>
  <si>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</si>
  <si>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</si>
  <si>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</si>
  <si>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</si>
  <si>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</si>
  <si>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</si>
  <si>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</si>
  <si>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</si>
  <si>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</si>
  <si>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</si>
  <si>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</si>
  <si>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</si>
  <si>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</si>
  <si>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</si>
  <si>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</si>
  <si>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</si>
  <si>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</si>
  <si>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</si>
  <si>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</si>
  <si>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</si>
  <si>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</si>
  <si>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</si>
  <si>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</si>
  <si>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</si>
  <si>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</si>
  <si>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</si>
  <si>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</si>
  <si>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</si>
  <si>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</si>
  <si>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</si>
  <si>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</si>
  <si>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</si>
  <si>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</si>
  <si>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</si>
  <si>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</si>
  <si>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</si>
  <si>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</si>
  <si>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</si>
  <si>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</si>
  <si>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</si>
  <si>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</si>
  <si>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</si>
  <si>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</si>
  <si>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</si>
  <si>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</si>
  <si>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</si>
  <si>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</si>
  <si>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</si>
  <si>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</si>
  <si>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</si>
  <si>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</si>
  <si>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</si>
  <si>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</si>
  <si>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</si>
  <si>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</si>
  <si>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</si>
  <si>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</si>
  <si>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</si>
  <si>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</si>
  <si>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</si>
  <si>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</si>
  <si>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</si>
  <si>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</si>
  <si>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</si>
  <si>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</si>
  <si>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</si>
  <si>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</si>
  <si>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</si>
  <si>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</si>
  <si>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</si>
  <si>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</si>
  <si>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</si>
  <si>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</si>
  <si>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</si>
  <si>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</si>
  <si>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</si>
  <si>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</si>
  <si>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</si>
  <si>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</si>
  <si>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</si>
  <si>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</si>
  <si>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</si>
  <si>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</si>
  <si>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</si>
  <si>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</si>
  <si>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</si>
  <si>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</si>
  <si>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</si>
  <si>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</si>
  <si>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</si>
  <si>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</si>
  <si>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</si>
  <si>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</si>
  <si>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</si>
  <si>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</si>
  <si>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</si>
  <si>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</si>
  <si>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</si>
  <si>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</si>
  <si>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</si>
  <si>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</si>
  <si>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</si>
  <si>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</si>
  <si>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</si>
  <si>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</si>
  <si>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</si>
  <si>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</si>
  <si>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</si>
  <si>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</si>
  <si>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</si>
  <si>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</si>
  <si>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</si>
  <si>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</si>
  <si>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</si>
  <si>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</si>
  <si>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</si>
  <si>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</si>
  <si>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</si>
  <si>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</si>
  <si>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</si>
  <si>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</si>
  <si>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</si>
  <si>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</si>
  <si>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</si>
  <si>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</si>
  <si>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</si>
  <si>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</si>
  <si>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</si>
  <si>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</si>
  <si>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</si>
  <si>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</si>
  <si>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</si>
  <si>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</si>
  <si>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</si>
  <si>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</si>
  <si>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</si>
  <si>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</si>
  <si>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</si>
  <si>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</si>
  <si>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</si>
  <si>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</si>
  <si>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</si>
  <si>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</si>
  <si>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</si>
  <si>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</si>
  <si>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</si>
  <si>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</si>
  <si>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</si>
  <si>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</si>
  <si>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</si>
  <si>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</si>
  <si>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</si>
  <si>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</si>
  <si>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</si>
  <si>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</si>
  <si>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</si>
  <si>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</si>
  <si>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</si>
  <si>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</si>
  <si>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</si>
  <si>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</si>
  <si>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</si>
  <si>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</si>
  <si>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</si>
  <si>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</si>
  <si>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</si>
  <si>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</si>
  <si>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</si>
  <si>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</si>
  <si>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</si>
  <si>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</si>
  <si>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</si>
  <si>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</si>
  <si>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</si>
  <si>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</si>
  <si>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</si>
  <si>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</si>
  <si>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</si>
  <si>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</si>
  <si>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</si>
  <si>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</si>
  <si>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</si>
  <si>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</si>
  <si>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</si>
  <si>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</si>
  <si>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</si>
  <si>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</si>
  <si>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</si>
  <si>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</si>
  <si>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</si>
  <si>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</si>
  <si>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</si>
  <si>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</si>
  <si>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</si>
  <si>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</si>
  <si>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</si>
  <si>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</si>
  <si>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</si>
  <si>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</si>
  <si>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</si>
  <si>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</si>
  <si>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</si>
  <si>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</si>
  <si>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</si>
  <si>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</si>
  <si>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</si>
  <si>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</si>
  <si>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</si>
  <si>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</si>
  <si>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</si>
  <si>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</si>
  <si>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</si>
  <si>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</si>
  <si>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</si>
  <si>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</si>
  <si>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</si>
  <si>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</si>
  <si>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</si>
  <si>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</si>
  <si>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</si>
  <si>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</si>
  <si>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</si>
  <si>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</si>
  <si>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</si>
  <si>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</si>
  <si>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</si>
  <si>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</si>
  <si>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</si>
  <si>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</si>
  <si>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</si>
  <si>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</si>
  <si>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</si>
  <si>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</si>
  <si>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</si>
  <si>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</si>
  <si>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</si>
  <si>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</si>
  <si>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</si>
  <si>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</si>
  <si>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</si>
  <si>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</si>
  <si>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</si>
  <si>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</si>
  <si>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</si>
  <si>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</si>
  <si>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</si>
  <si>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</si>
  <si>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</si>
  <si>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</si>
  <si>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</si>
  <si>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</si>
  <si>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</si>
  <si>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</si>
  <si>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</si>
  <si>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</si>
  <si>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</si>
  <si>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</si>
  <si>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</si>
  <si>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</si>
  <si>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</si>
  <si>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</si>
  <si>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</si>
  <si>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</si>
  <si>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</si>
  <si>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</si>
  <si>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</si>
  <si>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</si>
  <si>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</si>
  <si>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</si>
  <si>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</si>
  <si>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</si>
  <si>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</si>
  <si>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</si>
  <si>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</si>
  <si>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</si>
  <si>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</si>
  <si>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</si>
  <si>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</si>
  <si>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</si>
  <si>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</si>
  <si>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</si>
  <si>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</si>
  <si>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</si>
  <si>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</si>
  <si>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</si>
  <si>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</si>
  <si>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</si>
  <si>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</si>
  <si>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</si>
  <si>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</si>
  <si>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</si>
  <si>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</si>
  <si>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</si>
  <si>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</si>
  <si>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</si>
  <si>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</si>
  <si>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</si>
  <si>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</si>
  <si>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</si>
  <si>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</si>
  <si>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</si>
  <si>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</si>
  <si>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</si>
  <si>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</si>
  <si>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</si>
  <si>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</si>
  <si>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</si>
  <si>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</si>
  <si>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</si>
  <si>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</si>
  <si>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</si>
  <si>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</si>
  <si>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</si>
  <si>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</si>
  <si>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</si>
  <si>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</si>
  <si>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</si>
  <si>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</si>
  <si>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</si>
  <si>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</si>
  <si>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</si>
  <si>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</si>
  <si>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</si>
  <si>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</si>
  <si>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</si>
  <si>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</si>
  <si>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</si>
  <si>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</si>
  <si>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</si>
  <si>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</si>
  <si>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</si>
  <si>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</si>
  <si>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</si>
  <si>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</si>
  <si>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</si>
  <si>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</si>
  <si>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</si>
  <si>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</si>
  <si>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</si>
  <si>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</si>
  <si>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</si>
  <si>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</si>
  <si>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</si>
  <si>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</si>
  <si>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</si>
  <si>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</si>
  <si>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</si>
  <si>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</si>
  <si>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</si>
  <si>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</si>
  <si>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</si>
  <si>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</si>
  <si>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</si>
  <si>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</si>
  <si>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</si>
  <si>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</si>
  <si>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</si>
  <si>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</si>
  <si>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</si>
  <si>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</si>
  <si>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</si>
  <si>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</si>
  <si>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</si>
  <si>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</si>
  <si>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</si>
  <si>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</si>
  <si>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</si>
  <si>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</si>
  <si>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</si>
  <si>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</si>
  <si>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</si>
  <si>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</si>
  <si>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</si>
  <si>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</si>
  <si>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</si>
  <si>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</si>
  <si>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</si>
  <si>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</si>
  <si>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</si>
  <si>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</si>
  <si>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</si>
  <si>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</si>
  <si>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</si>
  <si>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</si>
  <si>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</si>
  <si>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</si>
  <si>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</si>
  <si>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</si>
  <si>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</si>
  <si>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</si>
  <si>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</si>
  <si>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</si>
  <si>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</si>
  <si>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</si>
  <si>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</si>
  <si>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</si>
  <si>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</si>
  <si>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</si>
  <si>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</si>
  <si>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</si>
  <si>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</si>
  <si>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</si>
  <si>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</si>
  <si>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</si>
  <si>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</si>
  <si>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</si>
  <si>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</si>
  <si>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</si>
  <si>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</si>
  <si>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</si>
  <si>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</si>
  <si>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</si>
  <si>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</si>
  <si>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</si>
  <si>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</si>
  <si>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</si>
  <si>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</si>
  <si>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</si>
  <si>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</si>
  <si>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</si>
  <si>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</si>
  <si>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</si>
  <si>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</si>
  <si>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</si>
  <si>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</si>
  <si>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</si>
  <si>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</si>
  <si>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</si>
  <si>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</si>
  <si>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</si>
  <si>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</si>
  <si>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</si>
  <si>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</si>
  <si>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</si>
  <si>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</si>
  <si>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</si>
  <si>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</si>
  <si>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</si>
  <si>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</si>
  <si>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</si>
  <si>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</si>
  <si>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</si>
  <si>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</si>
  <si>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</si>
  <si>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</si>
  <si>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</si>
  <si>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</si>
  <si>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</si>
  <si>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</si>
  <si>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</si>
  <si>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</si>
  <si>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</si>
  <si>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</si>
  <si>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</si>
  <si>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</si>
  <si>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</si>
  <si>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</si>
  <si>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</si>
  <si>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</si>
  <si>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</si>
  <si>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</si>
  <si>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</si>
  <si>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</si>
  <si>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</si>
  <si>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</si>
  <si>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</si>
  <si>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</si>
  <si>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</si>
  <si>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</si>
  <si>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</si>
  <si>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</si>
  <si>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</si>
  <si>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</si>
  <si>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</si>
  <si>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</si>
  <si>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</si>
  <si>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</si>
  <si>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</si>
  <si>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</si>
  <si>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</si>
  <si>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</si>
  <si>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</si>
  <si>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</si>
  <si>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</si>
  <si>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</si>
  <si>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</si>
  <si>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</si>
  <si>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</si>
  <si>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</si>
  <si>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</si>
  <si>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</si>
  <si>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</si>
  <si>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</si>
  <si>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</si>
  <si>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</si>
  <si>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</si>
  <si>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</si>
  <si>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</si>
  <si>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</si>
  <si>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</si>
  <si>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</si>
  <si>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</si>
  <si>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</si>
  <si>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</si>
  <si>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</si>
  <si>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</si>
  <si>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</si>
  <si>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</si>
  <si>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</si>
  <si>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</si>
  <si>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</si>
  <si>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</si>
  <si>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</si>
  <si>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</si>
  <si>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</si>
  <si>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</si>
  <si>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</si>
  <si>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</si>
  <si>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</si>
  <si>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</si>
  <si>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</si>
  <si>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</si>
  <si>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</si>
  <si>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</si>
  <si>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</si>
  <si>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</si>
  <si>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</si>
  <si>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</si>
  <si>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</si>
  <si>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</si>
  <si>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</si>
  <si>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</si>
  <si>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</si>
  <si>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</si>
  <si>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</si>
  <si>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</si>
  <si>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</si>
  <si>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</si>
  <si>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</si>
  <si>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</si>
  <si>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</si>
  <si>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</si>
  <si>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</si>
  <si>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</si>
  <si>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</si>
  <si>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</si>
  <si>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</si>
  <si>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</si>
  <si>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</si>
  <si>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</si>
  <si>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</si>
  <si>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</si>
  <si>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</si>
  <si>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</si>
  <si>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</si>
  <si>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</si>
  <si>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</si>
  <si>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</si>
  <si>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</si>
  <si>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</si>
  <si>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</si>
  <si>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</si>
  <si>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</si>
  <si>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</si>
  <si>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</si>
  <si>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</si>
  <si>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</si>
  <si>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</si>
  <si>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</si>
  <si>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</si>
  <si>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</si>
  <si>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</si>
  <si>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</si>
  <si>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</si>
  <si>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</si>
  <si>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</si>
  <si>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</si>
  <si>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</si>
  <si>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</si>
  <si>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</si>
  <si>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</si>
  <si>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</si>
  <si>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</si>
  <si>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</si>
  <si>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</si>
  <si>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</si>
  <si>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</si>
  <si>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</si>
  <si>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</si>
  <si>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</si>
  <si>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</si>
  <si>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</si>
  <si>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</si>
  <si>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</si>
  <si>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</si>
  <si>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</si>
  <si>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</si>
  <si>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</si>
  <si>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</si>
  <si>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</si>
  <si>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</si>
  <si>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</si>
  <si>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</si>
  <si>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</si>
  <si>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</si>
  <si>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</si>
  <si>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</si>
  <si>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</si>
  <si>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</si>
  <si>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</si>
  <si>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</si>
  <si>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</si>
  <si>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</si>
  <si>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</si>
  <si>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</si>
  <si>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</si>
  <si>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</si>
  <si>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</si>
  <si>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</si>
  <si>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</si>
  <si>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</si>
  <si>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</si>
  <si>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</si>
  <si>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</si>
  <si>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</si>
  <si>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</si>
  <si>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</si>
  <si>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</si>
  <si>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</si>
  <si>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</si>
  <si>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</si>
  <si>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</si>
  <si>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</si>
  <si>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</si>
  <si>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</si>
  <si>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</si>
  <si>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</si>
  <si>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</si>
  <si>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</si>
  <si>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</si>
  <si>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</si>
  <si>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</si>
  <si>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</si>
  <si>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</si>
  <si>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</si>
  <si>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</si>
  <si>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</si>
  <si>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</si>
  <si>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</si>
  <si>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</si>
  <si>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</si>
  <si>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</si>
  <si>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</si>
  <si>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</si>
  <si>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</si>
  <si>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</si>
  <si>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</si>
  <si>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</si>
  <si>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</si>
  <si>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</si>
  <si>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</si>
  <si>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</si>
  <si>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</si>
  <si>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</si>
  <si>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</si>
  <si>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</si>
  <si>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</si>
  <si>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</si>
  <si>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</si>
  <si>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</si>
  <si>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</si>
  <si>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</si>
  <si>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</si>
  <si>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</si>
  <si>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</si>
  <si>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</si>
  <si>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</si>
  <si>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</si>
  <si>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</si>
  <si>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</si>
  <si>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</si>
  <si>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</si>
  <si>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</si>
  <si>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</si>
  <si>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</si>
  <si>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</si>
  <si>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</si>
  <si>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</si>
  <si>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</si>
  <si>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</si>
  <si>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</si>
  <si>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</si>
  <si>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</si>
  <si>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</si>
  <si>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</si>
  <si>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</si>
  <si>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</si>
  <si>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</si>
  <si>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</si>
  <si>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</si>
  <si>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</si>
  <si>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</si>
  <si>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</si>
  <si>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</si>
  <si>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</si>
  <si>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</si>
  <si>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</si>
  <si>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</si>
  <si>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</si>
  <si>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</si>
  <si>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</si>
  <si>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</si>
  <si>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</si>
  <si>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</si>
  <si>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</si>
  <si>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</si>
  <si>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</si>
  <si>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</si>
  <si>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</si>
  <si>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</si>
  <si>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</si>
  <si>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</si>
  <si>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</si>
  <si>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</si>
  <si>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</si>
  <si>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</si>
  <si>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</si>
  <si>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</si>
  <si>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</si>
  <si>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</si>
  <si>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</si>
  <si>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</si>
  <si>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</si>
  <si>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</si>
  <si>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</si>
  <si>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</si>
  <si>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</si>
  <si>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</si>
  <si>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</si>
  <si>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</si>
  <si>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</si>
  <si>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</si>
  <si>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</si>
  <si>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</si>
  <si>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</si>
  <si>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</si>
  <si>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</si>
  <si>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</si>
  <si>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</si>
  <si>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</si>
  <si>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</si>
  <si>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</si>
  <si>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</si>
  <si>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</si>
  <si>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</si>
  <si>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</si>
  <si>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</si>
  <si>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</si>
  <si>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</si>
  <si>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</si>
  <si>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</si>
  <si>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</si>
  <si>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</si>
  <si>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</si>
  <si>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</si>
  <si>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</si>
  <si>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</si>
  <si>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</si>
  <si>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</si>
  <si>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</si>
  <si>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</si>
  <si>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</si>
  <si>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</si>
  <si>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</si>
  <si>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</si>
  <si>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</si>
  <si>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</si>
  <si>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</si>
  <si>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</si>
  <si>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</si>
  <si>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</si>
  <si>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</si>
  <si>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</si>
  <si>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</si>
  <si>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</si>
  <si>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</si>
  <si>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</si>
  <si>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</si>
  <si>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</si>
  <si>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</si>
  <si>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</si>
  <si>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</si>
  <si>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</si>
  <si>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</si>
  <si>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</si>
  <si>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</si>
  <si>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</si>
  <si>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</si>
  <si>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</si>
  <si>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</si>
  <si>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</si>
  <si>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</si>
  <si>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</si>
  <si>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</si>
  <si>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</si>
  <si>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</si>
  <si>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</si>
  <si>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</si>
  <si>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</si>
  <si>
    <t>762613458</t>
  </si>
  <si>
    <t>522-2016</t>
  </si>
  <si>
    <t>7626161244</t>
  </si>
  <si>
    <t>7626190212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</si>
</sst>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44193.301689004627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2722</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2721</v>
      </c>
      <c r="G20" s="5"/>
      <c r="H20" s="206"/>
      <c r="I20" s="141" t="s">
        <v>110</v>
      </c>
      <c r="J20" s="142" t="s">
        <v>769</v>
      </c>
      <c r="K20" s="143">
        <v>643637160</v>
      </c>
      <c r="L20" s="144"/>
      <c r="M20" s="144">
        <v>44561</v>
      </c>
      <c r="N20" s="127">
        <f>+(M20-L20)/30</f>
        <v>1485.3666666666666</v>
      </c>
      <c r="O20" s="130"/>
      <c r="U20" s="126"/>
      <c r="V20" s="105">
        <f ca="1">NOW()</f>
        <v>44193.301689004627</v>
      </c>
      <c r="W20" s="105">
        <f ca="1">NOW()</f>
        <v>44193.301689004627</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2732</v>
      </c>
      <c r="E48" s="137">
        <v>41305</v>
      </c>
      <c r="F48" s="137">
        <v>41639</v>
      </c>
      <c r="G48" s="164">
        <f>IF(AND(E48&lt;&gt;"",F48&lt;&gt;""),((F48-E48)/30),"")</f>
        <v>11.133333333333333</v>
      </c>
      <c r="H48" s="115" t="s">
        <v>2724</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2725</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2725</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2725</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2725</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2725</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2725</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2725</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2725</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2725</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2725</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2726</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2727</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2727</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2727</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2727</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2727</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2727</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2733</v>
      </c>
      <c r="E66" s="137">
        <v>42675</v>
      </c>
      <c r="F66" s="137">
        <v>43312</v>
      </c>
      <c r="G66" s="164">
        <f t="shared" si="2"/>
        <v>21.233333333333334</v>
      </c>
      <c r="H66" s="115" t="s">
        <v>2728</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2734</v>
      </c>
      <c r="E67" s="137">
        <v>42720</v>
      </c>
      <c r="F67" s="137">
        <v>43084</v>
      </c>
      <c r="G67" s="164">
        <f t="shared" si="2"/>
        <v>12.133333333333333</v>
      </c>
      <c r="H67" s="115" t="s">
        <v>2729</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2693</v>
      </c>
      <c r="E68" s="137">
        <v>43405</v>
      </c>
      <c r="F68" s="137">
        <v>43434</v>
      </c>
      <c r="G68" s="164">
        <f t="shared" si="2"/>
        <v>0.96666666666666667</v>
      </c>
      <c r="H68" s="115" t="s">
        <v>2730</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2693</v>
      </c>
      <c r="E69" s="137">
        <v>43405</v>
      </c>
      <c r="F69" s="137">
        <v>43434</v>
      </c>
      <c r="G69" s="164">
        <f t="shared" si="2"/>
        <v>0.96666666666666667</v>
      </c>
      <c r="H69" s="115" t="s">
        <v>2730</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2694</v>
      </c>
      <c r="E70" s="137">
        <v>43313</v>
      </c>
      <c r="F70" s="137">
        <v>43449</v>
      </c>
      <c r="G70" s="164">
        <f t="shared" si="2"/>
        <v>4.5333333333333332</v>
      </c>
      <c r="H70" s="115" t="s">
        <v>2730</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2735</v>
      </c>
      <c r="E71" s="137">
        <v>43482</v>
      </c>
      <c r="F71" s="137">
        <v>43812</v>
      </c>
      <c r="G71" s="164">
        <f t="shared" si="2"/>
        <v>11</v>
      </c>
      <c r="H71" s="115" t="s">
        <v>2731</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2735</v>
      </c>
      <c r="E72" s="137">
        <v>43482</v>
      </c>
      <c r="F72" s="137">
        <v>43812</v>
      </c>
      <c r="G72" s="164">
        <f t="shared" si="2"/>
        <v>11</v>
      </c>
      <c r="H72" s="115" t="s">
        <v>2731</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12872743.200000001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6" zoomScale="70" zoomScaleNormal="70" zoomScaleSheetLayoutView="40" zoomScalePageLayoutView="40" workbookViewId="0">
      <selection activeCell="P59" sqref="P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44193.301689004627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2722</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2721</v>
      </c>
      <c r="G20" s="5"/>
      <c r="H20" s="206"/>
      <c r="I20" s="141" t="s">
        <v>110</v>
      </c>
      <c r="J20" s="142" t="s">
        <v>769</v>
      </c>
      <c r="K20" s="143">
        <v>643637160</v>
      </c>
      <c r="L20" s="144"/>
      <c r="M20" s="144">
        <v>44561</v>
      </c>
      <c r="N20" s="127">
        <f>+(M20-L20)/30</f>
        <v>1485.3666666666666</v>
      </c>
      <c r="O20" s="130"/>
      <c r="U20" s="126"/>
      <c r="V20" s="105">
        <f ca="1">NOW()</f>
        <v>44193.301689004627</v>
      </c>
      <c r="W20" s="105">
        <f ca="1">NOW()</f>
        <v>44193.301689004627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2695</v>
      </c>
      <c r="C48" s="117" t="s">
        <v>31</v>
      </c>
      <c r="D48" s="114" t="s">
        <v>2696</v>
      </c>
      <c r="E48" s="187">
        <v>40213</v>
      </c>
      <c r="F48" s="187">
        <v>40543</v>
      </c>
      <c r="G48" s="164">
        <f>IF(AND(E48&lt;&gt;"",F48&lt;&gt;""),((F48-E48)/30),"")</f>
        <v>11</v>
      </c>
      <c r="H48" s="115" t="s">
        <v>2711</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2695</v>
      </c>
      <c r="C49" s="117" t="s">
        <v>31</v>
      </c>
      <c r="D49" s="114" t="s">
        <v>2697</v>
      </c>
      <c r="E49" s="187">
        <v>39875</v>
      </c>
      <c r="F49" s="187">
        <v>40178</v>
      </c>
      <c r="G49" s="164">
        <f t="shared" ref="G49:G107" si="1">IF(AND(E49&lt;&gt;"",F49&lt;&gt;""),((F49-E49)/30),"")</f>
        <v>10.1</v>
      </c>
      <c r="H49" s="188" t="s">
        <v>2712</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2695</v>
      </c>
      <c r="C50" s="117" t="s">
        <v>31</v>
      </c>
      <c r="D50" s="114" t="s">
        <v>2698</v>
      </c>
      <c r="E50" s="187">
        <v>40945</v>
      </c>
      <c r="F50" s="187">
        <v>41274</v>
      </c>
      <c r="G50" s="164">
        <f t="shared" si="1"/>
        <v>10.966666666666667</v>
      </c>
      <c r="H50" s="115" t="s">
        <v>2713</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2695</v>
      </c>
      <c r="C51" s="117" t="s">
        <v>31</v>
      </c>
      <c r="D51" s="114" t="s">
        <v>2699</v>
      </c>
      <c r="E51" s="187">
        <v>41304</v>
      </c>
      <c r="F51" s="187">
        <v>41638</v>
      </c>
      <c r="G51" s="164">
        <f t="shared" si="1"/>
        <v>11.133333333333333</v>
      </c>
      <c r="H51" s="115" t="s">
        <v>2714</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2695</v>
      </c>
      <c r="C52" s="117" t="s">
        <v>31</v>
      </c>
      <c r="D52" s="114" t="s">
        <v>2700</v>
      </c>
      <c r="E52" s="187" t="s">
        <v>2704</v>
      </c>
      <c r="F52" s="114" t="s">
        <v>2708</v>
      </c>
      <c r="G52" s="164">
        <f t="shared" si="1"/>
        <v>12.366666666666667</v>
      </c>
      <c r="H52" s="115" t="s">
        <v>2715</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2695</v>
      </c>
      <c r="C53" s="117" t="s">
        <v>31</v>
      </c>
      <c r="D53" s="114" t="s">
        <v>2701</v>
      </c>
      <c r="E53" s="114" t="s">
        <v>2705</v>
      </c>
      <c r="F53" s="114" t="s">
        <v>2708</v>
      </c>
      <c r="G53" s="164">
        <f t="shared" si="1"/>
        <v>12.433333333333334</v>
      </c>
      <c r="H53" s="115" t="s">
        <v>2715</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2695</v>
      </c>
      <c r="C54" s="117" t="s">
        <v>31</v>
      </c>
      <c r="D54" s="114" t="s">
        <v>2702</v>
      </c>
      <c r="E54" s="114" t="s">
        <v>2706</v>
      </c>
      <c r="F54" s="114" t="s">
        <v>2709</v>
      </c>
      <c r="G54" s="164">
        <f t="shared" si="1"/>
        <v>3.9666666666666668</v>
      </c>
      <c r="H54" s="115" t="s">
        <v>2715</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2695</v>
      </c>
      <c r="C55" s="117" t="s">
        <v>31</v>
      </c>
      <c r="D55" s="114" t="s">
        <v>2702</v>
      </c>
      <c r="E55" s="114" t="s">
        <v>2706</v>
      </c>
      <c r="F55" s="114" t="s">
        <v>2709</v>
      </c>
      <c r="G55" s="164">
        <f t="shared" si="1"/>
        <v>3.9666666666666668</v>
      </c>
      <c r="H55" s="115" t="s">
        <v>2715</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2695</v>
      </c>
      <c r="C56" s="117" t="s">
        <v>31</v>
      </c>
      <c r="D56" s="114" t="s">
        <v>2702</v>
      </c>
      <c r="E56" s="114" t="s">
        <v>2706</v>
      </c>
      <c r="F56" s="114" t="s">
        <v>2709</v>
      </c>
      <c r="G56" s="164">
        <f t="shared" si="1"/>
        <v>3.9666666666666668</v>
      </c>
      <c r="H56" s="115" t="s">
        <v>2715</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2695</v>
      </c>
      <c r="C57" s="117" t="s">
        <v>31</v>
      </c>
      <c r="D57" s="114" t="s">
        <v>2703</v>
      </c>
      <c r="E57" s="114" t="s">
        <v>2707</v>
      </c>
      <c r="F57" s="114" t="s">
        <v>2710</v>
      </c>
      <c r="G57" s="164">
        <f t="shared" si="1"/>
        <v>5.0666666666666664</v>
      </c>
      <c r="H57" s="115" t="s">
        <v>2716</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2695</v>
      </c>
      <c r="C58" s="117" t="s">
        <v>31</v>
      </c>
      <c r="D58" s="114" t="s">
        <v>2703</v>
      </c>
      <c r="E58" s="114" t="s">
        <v>2707</v>
      </c>
      <c r="F58" s="114" t="s">
        <v>2710</v>
      </c>
      <c r="G58" s="164">
        <f t="shared" si="1"/>
        <v>5.0666666666666664</v>
      </c>
      <c r="H58" s="115" t="s">
        <v>2716</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2717</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2718</v>
      </c>
      <c r="J211" s="27" t="s">
        <v>2627</v>
      </c>
      <c r="K211" s="119" t="s">
        <v>2719</v>
      </c>
      <c r="L211" s="21"/>
      <c r="M211" s="21"/>
      <c r="N211" s="21"/>
      <c r="O211" s="8"/>
    </row>
    <row r="212" spans="1:15" x14ac:dyDescent="0.25">
      <c r="A212" s="9"/>
      <c r="B212" s="27" t="s">
        <v>2624</v>
      </c>
      <c r="C212" s="139" t="s">
        <v>2717</v>
      </c>
      <c r="D212" s="21"/>
      <c r="G212" s="27" t="s">
        <v>2626</v>
      </c>
      <c r="H212" s="189">
        <v>3117180767</v>
      </c>
      <c r="J212" s="27" t="s">
        <v>2628</v>
      </c>
      <c r="K212" s="11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44193.301689004627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44193.301689004627</v>
      </c>
      <c r="W20" s="105">
        <f ca="1">NOW()</f>
        <v>44193.301689004627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44193.301689004627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44193.301689004627</v>
      </c>
      <c r="W20" s="105">
        <f ca="1">NOW()</f>
        <v>44193.301689004627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44193.301689004627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44193.301689004627</v>
      </c>
      <c r="W20" s="105">
        <f ca="1">NOW()</f>
        <v>44193.301689004627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44193.301689004627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44193.301689004627</v>
      </c>
      <c r="W20" s="105">
        <f ca="1">NOW()</f>
        <v>44193.301689004627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