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<sst xmlns="http://schemas.openxmlformats.org/spreadsheetml/2006/main" count="3573" uniqueCount="2804">
  <si>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</si>
  <si>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</si>
  <si>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</si>
  <si>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</si>
  <si>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</si>
  <si>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</si>
  <si>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</si>
  <si>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</si>
  <si>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</si>
  <si>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</si>
  <si>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</si>
  <si>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</si>
  <si>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</si>
  <si>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</si>
  <si>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</si>
  <si>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</si>
  <si>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</si>
  <si>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</si>
  <si>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</si>
  <si>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</si>
  <si>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</si>
  <si>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</si>
  <si>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</si>
  <si>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</si>
  <si>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</si>
  <si>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</si>
  <si>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</si>
  <si>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</si>
  <si>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</si>
  <si>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</si>
  <si>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</si>
  <si>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</si>
  <si>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</si>
  <si>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</si>
  <si>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</si>
  <si>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</si>
  <si>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</si>
  <si>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</si>
  <si>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</si>
  <si>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</si>
  <si>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</si>
  <si>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</si>
  <si>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</si>
  <si>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</si>
  <si>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</si>
  <si>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</si>
  <si>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</si>
  <si>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</si>
  <si>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</si>
  <si>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</si>
  <si>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</si>
  <si>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</si>
  <si>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</si>
  <si>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</si>
  <si>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</si>
  <si>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</si>
  <si>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</si>
  <si>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</si>
  <si>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</si>
  <si>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</si>
  <si>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</si>
  <si>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</si>
  <si>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</si>
  <si>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</si>
  <si>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</si>
  <si>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</si>
  <si>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</si>
  <si>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</si>
  <si>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</si>
  <si>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</si>
  <si>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</si>
  <si>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</si>
  <si>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</si>
  <si>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</si>
  <si>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</si>
  <si>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</si>
  <si>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</si>
  <si>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</si>
  <si>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</si>
  <si>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</si>
  <si>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</si>
  <si>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</si>
  <si>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</si>
  <si>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</si>
  <si>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</si>
  <si>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</si>
  <si>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</si>
  <si>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</si>
  <si>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</si>
  <si>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</si>
  <si>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</si>
  <si>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</si>
  <si>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</si>
  <si>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</si>
  <si>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</si>
  <si>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</si>
  <si>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</si>
  <si>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</si>
  <si>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</si>
  <si>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</si>
  <si>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</si>
  <si>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</si>
  <si>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</si>
  <si>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</si>
  <si>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</si>
  <si>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</si>
  <si>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</si>
  <si>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</si>
  <si>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</si>
  <si>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</si>
  <si>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</si>
  <si>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</si>
  <si>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</si>
  <si>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</si>
  <si>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</si>
  <si>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</si>
  <si>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</si>
  <si>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</si>
  <si>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</si>
  <si>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</si>
  <si>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</si>
  <si>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</si>
  <si>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</si>
  <si>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</si>
  <si>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</si>
  <si>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</si>
  <si>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</si>
  <si>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</si>
  <si>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</si>
  <si>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</si>
  <si>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</si>
  <si>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</si>
  <si>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</si>
  <si>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</si>
  <si>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</si>
  <si>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</si>
  <si>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</si>
  <si>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</si>
  <si>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</si>
  <si>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</si>
  <si>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</si>
  <si>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</si>
  <si>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</si>
  <si>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</si>
  <si>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</si>
  <si>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</si>
  <si>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</si>
  <si>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</si>
  <si>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</si>
  <si>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</si>
  <si>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</si>
  <si>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</si>
  <si>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</si>
  <si>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</si>
  <si>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</si>
  <si>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</si>
  <si>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</si>
  <si>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</si>
  <si>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</si>
  <si>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</si>
  <si>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</si>
  <si>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</si>
  <si>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</si>
  <si>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</si>
  <si>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</si>
  <si>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</si>
  <si>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</si>
  <si>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</si>
  <si>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</si>
  <si>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</si>
  <si>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</si>
  <si>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</si>
  <si>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</si>
  <si>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</si>
  <si>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</si>
  <si>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</si>
  <si>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</si>
  <si>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</si>
  <si>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</si>
  <si>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</si>
  <si>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</si>
  <si>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</si>
  <si>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</si>
  <si>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</si>
  <si>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</si>
  <si>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</si>
  <si>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</si>
  <si>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</si>
  <si>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</si>
  <si>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</si>
  <si>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</si>
  <si>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</si>
  <si>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</si>
  <si>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</si>
  <si>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</si>
  <si>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</si>
  <si>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</si>
  <si>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</si>
  <si>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</si>
  <si>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</si>
  <si>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</si>
  <si>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</si>
  <si>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</si>
  <si>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</si>
  <si>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</si>
  <si>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</si>
  <si>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</si>
  <si>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</si>
  <si>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</si>
  <si>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</si>
  <si>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</si>
  <si>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</si>
  <si>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</si>
  <si>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</si>
  <si>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</si>
  <si>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</si>
  <si>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</si>
  <si>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</si>
  <si>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</si>
  <si>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</si>
  <si>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</si>
  <si>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</si>
  <si>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</si>
  <si>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</si>
  <si>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</si>
  <si>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</si>
  <si>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</si>
  <si>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</si>
  <si>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</si>
  <si>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</si>
  <si>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</si>
  <si>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</si>
  <si>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</si>
  <si>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</si>
  <si>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</si>
  <si>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</si>
  <si>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</si>
  <si>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</si>
  <si>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</si>
  <si>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</si>
  <si>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</si>
  <si>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</si>
  <si>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</si>
  <si>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</si>
  <si>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</si>
  <si>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</si>
  <si>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</si>
  <si>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</si>
  <si>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</si>
  <si>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</si>
  <si>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</si>
  <si>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</si>
  <si>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</si>
  <si>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</si>
  <si>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</si>
  <si>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</si>
  <si>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</si>
  <si>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</si>
  <si>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</si>
  <si>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</si>
  <si>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</si>
  <si>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</si>
  <si>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</si>
  <si>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</si>
  <si>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</si>
  <si>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</si>
  <si>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</si>
  <si>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</si>
  <si>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</si>
  <si>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</si>
  <si>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</si>
  <si>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</si>
  <si>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</si>
  <si>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</si>
  <si>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</si>
  <si>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</si>
  <si>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</si>
  <si>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</si>
  <si>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</si>
  <si>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</si>
  <si>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</si>
  <si>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</si>
  <si>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</si>
  <si>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</si>
  <si>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</si>
  <si>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</si>
  <si>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</si>
  <si>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</si>
  <si>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</si>
  <si>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</si>
  <si>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</si>
  <si>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</si>
  <si>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</si>
  <si>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</si>
  <si>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</si>
  <si>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</si>
  <si>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</si>
  <si>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</si>
  <si>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</si>
  <si>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</si>
  <si>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</si>
  <si>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</si>
  <si>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</si>
  <si>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</si>
  <si>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</si>
  <si>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</si>
  <si>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</si>
  <si>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</si>
  <si>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</si>
  <si>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</si>
  <si>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</si>
  <si>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</si>
  <si>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</si>
  <si>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</si>
  <si>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</si>
  <si>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</si>
  <si>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</si>
  <si>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</si>
  <si>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</si>
  <si>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</si>
  <si>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</si>
  <si>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</si>
  <si>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</si>
  <si>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</si>
  <si>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</si>
  <si>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</si>
  <si>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</si>
  <si>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</si>
  <si>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</si>
  <si>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</si>
  <si>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</si>
  <si>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</si>
  <si>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</si>
  <si>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</si>
  <si>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</si>
  <si>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</si>
  <si>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</si>
  <si>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</si>
  <si>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</si>
  <si>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</si>
  <si>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</si>
  <si>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</si>
  <si>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</si>
  <si>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</si>
  <si>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</si>
  <si>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</si>
  <si>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</si>
  <si>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</si>
  <si>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</si>
  <si>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</si>
  <si>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</si>
  <si>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</si>
  <si>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</si>
  <si>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</si>
  <si>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</si>
  <si>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</si>
  <si>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</si>
  <si>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</si>
  <si>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</si>
  <si>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</si>
  <si>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</si>
  <si>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</si>
  <si>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</si>
  <si>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</si>
  <si>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</si>
  <si>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</si>
  <si>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</si>
  <si>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</si>
  <si>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</si>
  <si>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</si>
  <si>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</si>
  <si>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</si>
  <si>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</si>
  <si>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</si>
  <si>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</si>
  <si>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</si>
  <si>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</si>
  <si>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</si>
  <si>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</si>
  <si>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</si>
  <si>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</si>
  <si>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</si>
  <si>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</si>
  <si>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</si>
  <si>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</si>
  <si>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</si>
  <si>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</si>
  <si>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</si>
  <si>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</si>
  <si>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</si>
  <si>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</si>
  <si>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</si>
  <si>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</si>
  <si>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</si>
  <si>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</si>
  <si>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</si>
  <si>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</si>
  <si>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</si>
  <si>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</si>
  <si>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</si>
  <si>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</si>
  <si>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</si>
  <si>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</si>
  <si>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</si>
  <si>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</si>
  <si>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</si>
  <si>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</si>
  <si>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</si>
  <si>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</si>
  <si>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</si>
  <si>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</si>
  <si>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</si>
  <si>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</si>
  <si>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</si>
  <si>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</si>
  <si>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</si>
  <si>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</si>
  <si>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</si>
  <si>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</si>
  <si>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</si>
  <si>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</si>
  <si>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</si>
  <si>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</si>
  <si>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</si>
  <si>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</si>
  <si>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</si>
  <si>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</si>
  <si>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</si>
  <si>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</si>
  <si>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</si>
  <si>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</si>
  <si>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</si>
  <si>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</si>
  <si>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</si>
  <si>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</si>
  <si>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</si>
  <si>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</si>
  <si>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</si>
  <si>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</si>
  <si>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</si>
  <si>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</si>
  <si>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</si>
  <si>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</si>
  <si>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</si>
  <si>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</si>
  <si>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</si>
  <si>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</si>
  <si>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</si>
  <si>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</si>
  <si>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</si>
  <si>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</si>
  <si>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</si>
  <si>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</si>
  <si>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</si>
  <si>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</si>
  <si>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</si>
  <si>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</si>
  <si>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</si>
  <si>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</si>
  <si>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</si>
  <si>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</si>
  <si>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</si>
  <si>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</si>
  <si>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</si>
  <si>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</si>
  <si>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</si>
  <si>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</si>
  <si>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</si>
  <si>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</si>
  <si>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</si>
  <si>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</si>
  <si>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</si>
  <si>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</si>
  <si>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</si>
  <si>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</si>
  <si>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</si>
  <si>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</si>
  <si>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</si>
  <si>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</si>
  <si>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</si>
  <si>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</si>
  <si>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</si>
  <si>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</si>
  <si>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</si>
  <si>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</si>
  <si>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</si>
  <si>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</si>
  <si>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</si>
  <si>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</si>
  <si>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</si>
  <si>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</si>
  <si>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</si>
  <si>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</si>
  <si>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</si>
  <si>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</si>
  <si>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</si>
  <si>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</si>
  <si>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</si>
  <si>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</si>
  <si>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</si>
  <si>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</si>
  <si>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</si>
  <si>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</si>
  <si>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</si>
  <si>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</si>
  <si>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</si>
  <si>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</si>
  <si>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</si>
  <si>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</si>
  <si>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</si>
  <si>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</si>
  <si>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</si>
  <si>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</si>
  <si>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</si>
  <si>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</si>
  <si>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</si>
  <si>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</si>
  <si>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</si>
  <si>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</si>
  <si>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</si>
  <si>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</si>
  <si>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</si>
  <si>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</si>
  <si>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</si>
  <si>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</si>
  <si>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</si>
  <si>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</si>
  <si>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</si>
  <si>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</si>
  <si>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</si>
  <si>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</si>
  <si>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</si>
  <si>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</si>
  <si>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</si>
  <si>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</si>
  <si>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</si>
  <si>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</si>
  <si>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</si>
  <si>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</si>
  <si>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</si>
  <si>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</si>
  <si>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</si>
  <si>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</si>
  <si>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</si>
  <si>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</si>
  <si>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</si>
  <si>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</si>
  <si>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</si>
  <si>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</si>
  <si>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</si>
  <si>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</si>
  <si>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</si>
  <si>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</si>
  <si>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</si>
  <si>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</si>
  <si>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</si>
  <si>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</si>
  <si>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</si>
  <si>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</si>
  <si>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</si>
  <si>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</si>
  <si>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</si>
  <si>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</si>
  <si>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</si>
  <si>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</si>
  <si>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</si>
  <si>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</si>
  <si>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</si>
  <si>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</si>
  <si>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</si>
  <si>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</si>
  <si>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</si>
  <si>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</si>
  <si>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</si>
  <si>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</si>
  <si>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</si>
  <si>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</si>
  <si>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</si>
  <si>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</si>
  <si>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</si>
  <si>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</si>
  <si>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</si>
  <si>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</si>
  <si>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</si>
  <si>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</si>
  <si>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</si>
  <si>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</si>
  <si>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</si>
  <si>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</si>
  <si>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</si>
  <si>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</si>
  <si>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</si>
  <si>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</si>
  <si>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</si>
  <si>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</si>
  <si>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</si>
  <si>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</si>
  <si>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</si>
  <si>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</si>
  <si>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</si>
  <si>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</si>
  <si>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</si>
  <si>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</si>
  <si>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</si>
  <si>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</si>
  <si>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</si>
  <si>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</si>
  <si>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</si>
  <si>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</si>
  <si>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</si>
  <si>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</si>
  <si>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</si>
  <si>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</si>
  <si>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</si>
  <si>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</si>
  <si>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</si>
  <si>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</si>
  <si>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</si>
  <si>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</si>
  <si>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</si>
  <si>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</si>
  <si>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</si>
  <si>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</si>
  <si>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</si>
  <si>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</si>
  <si>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</si>
  <si>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</si>
  <si>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</si>
  <si>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</si>
  <si>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</si>
  <si>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</si>
  <si>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</si>
  <si>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</si>
  <si>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</si>
  <si>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</si>
  <si>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</si>
  <si>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</si>
  <si>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</si>
  <si>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</si>
  <si>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</si>
  <si>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</si>
  <si>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</si>
  <si>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</si>
  <si>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</si>
  <si>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</si>
  <si>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</si>
  <si>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</si>
  <si>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</si>
  <si>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</si>
  <si>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</si>
  <si>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</si>
  <si>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</si>
  <si>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</si>
  <si>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</si>
  <si>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</si>
  <si>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</si>
  <si>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</si>
  <si>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</si>
  <si>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</si>
  <si>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</si>
  <si>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</si>
  <si>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</si>
  <si>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</si>
  <si>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</si>
  <si>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</si>
  <si>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</si>
  <si>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</si>
  <si>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</si>
  <si>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</si>
  <si>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</si>
  <si>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</si>
  <si>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</si>
  <si>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</si>
  <si>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</si>
  <si>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</si>
  <si>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</si>
  <si>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</si>
  <si>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</si>
  <si>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</si>
  <si>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</si>
  <si>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</si>
  <si>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</si>
  <si>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</si>
  <si>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</si>
  <si>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</si>
  <si>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</si>
  <si>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</si>
  <si>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</si>
  <si>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</si>
  <si>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</si>
  <si>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</si>
  <si>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</si>
  <si>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</si>
  <si>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</si>
  <si>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</si>
  <si>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</si>
  <si>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</si>
  <si>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</si>
  <si>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</si>
  <si>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</si>
  <si>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</si>
  <si>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</si>
  <si>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</si>
  <si>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</si>
  <si>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</si>
  <si>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</si>
  <si>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</si>
  <si>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</si>
  <si>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</si>
  <si>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</si>
  <si>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</si>
  <si>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</si>
  <si>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</si>
  <si>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</si>
  <si>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</si>
  <si>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</si>
  <si>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</si>
  <si>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</si>
  <si>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</si>
  <si>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</si>
  <si>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</si>
  <si>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</si>
  <si>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</si>
  <si>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</si>
  <si>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</si>
  <si>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</si>
  <si>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</si>
  <si>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</si>
  <si>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</si>
  <si>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</si>
  <si>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</si>
  <si>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</si>
  <si>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</si>
  <si>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</si>
  <si>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</si>
  <si>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</si>
  <si>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</si>
  <si>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</si>
  <si>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</si>
  <si>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</si>
  <si>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</si>
  <si>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</si>
  <si>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</si>
  <si>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</si>
  <si>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</si>
  <si>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</si>
  <si>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</si>
  <si>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</si>
  <si>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</si>
  <si>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</si>
  <si>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</si>
  <si>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</si>
  <si>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</si>
  <si>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</si>
  <si>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</si>
  <si>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</si>
  <si>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</si>
  <si>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</si>
  <si>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</si>
  <si>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</si>
  <si>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</si>
  <si>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</si>
  <si>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</si>
  <si>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</si>
  <si>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</si>
  <si>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</si>
  <si>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</si>
  <si>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</si>
  <si>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</si>
  <si>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</si>
  <si>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</si>
  <si>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</si>
  <si>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</si>
  <si>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</si>
  <si>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</si>
  <si>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</si>
  <si>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</si>
  <si>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</si>
  <si>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</si>
  <si>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</si>
  <si>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</si>
  <si>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</si>
  <si>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</si>
  <si>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</si>
  <si>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</si>
  <si>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</si>
  <si>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</si>
  <si>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</si>
  <si>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</si>
  <si>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</si>
  <si>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</si>
  <si>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</si>
  <si>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</si>
  <si>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</si>
  <si>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</si>
  <si>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</si>
  <si>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</si>
  <si>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</si>
  <si>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</si>
  <si>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</si>
  <si>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</si>
  <si>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</si>
  <si>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</si>
  <si>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</si>
  <si>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</si>
  <si>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</si>
  <si>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</si>
  <si>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</si>
  <si>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</si>
  <si>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</si>
  <si>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</si>
  <si>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</si>
  <si>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</si>
  <si>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</si>
  <si>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</si>
  <si>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</si>
  <si>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</si>
  <si>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</si>
  <si>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</si>
  <si>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</si>
  <si>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</si>
  <si>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</si>
  <si>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</si>
  <si>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</si>
  <si>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</si>
  <si>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</si>
  <si>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</si>
  <si>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</si>
  <si>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</si>
  <si>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</si>
  <si>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</si>
  <si>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</si>
  <si>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</si>
  <si>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</si>
  <si>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</si>
  <si>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</si>
  <si>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</si>
  <si>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</si>
  <si>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</si>
  <si>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</si>
  <si>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</si>
  <si>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</si>
  <si>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</si>
  <si>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</si>
  <si>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</si>
  <si>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</si>
  <si>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</si>
  <si>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</si>
  <si>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</si>
  <si>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</si>
  <si>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</si>
  <si>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</si>
  <si>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</si>
  <si>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</si>
  <si>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</si>
  <si>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</si>
  <si>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</si>
  <si>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</si>
  <si>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</si>
  <si>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</si>
  <si>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</si>
  <si>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</si>
  <si>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</si>
  <si>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</si>
  <si>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</si>
  <si>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</si>
  <si>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</si>
  <si>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</si>
  <si>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</si>
  <si>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</si>
  <si>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</si>
  <si>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</si>
  <si>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</si>
  <si>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</si>
  <si>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</si>
  <si>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</si>
  <si>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</si>
  <si>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</si>
  <si>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</si>
  <si>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</si>
  <si>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</si>
  <si>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</si>
  <si>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</si>
  <si>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</si>
  <si>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</si>
  <si>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</si>
  <si>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</si>
  <si>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</si>
  <si>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</si>
  <si>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</si>
  <si>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</si>
  <si>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</si>
  <si>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</si>
  <si>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</si>
  <si>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</si>
  <si>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</si>
  <si>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</si>
  <si>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</si>
  <si>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</si>
  <si>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</si>
  <si>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</si>
  <si>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</si>
  <si>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</si>
  <si>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</si>
  <si>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</si>
  <si>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</si>
  <si>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</si>
  <si>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</si>
  <si>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</si>
  <si>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</si>
  <si>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</si>
  <si>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</si>
  <si>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</si>
  <si>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</si>
  <si>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</si>
  <si>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</si>
  <si>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</si>
  <si>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</si>
  <si>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</si>
  <si>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</si>
  <si>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</si>
  <si>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</si>
  <si>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</si>
  <si>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</si>
  <si>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</si>
  <si>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</si>
  <si>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</si>
  <si>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</si>
  <si>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</si>
  <si>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</si>
  <si>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</si>
  <si>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</si>
  <si>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</si>
  <si>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</si>
  <si>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</si>
  <si>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</si>
  <si>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</si>
  <si>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</si>
  <si>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</si>
  <si>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</si>
  <si>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</si>
  <si>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</si>
  <si>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</si>
  <si>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</si>
  <si>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</si>
  <si>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</si>
  <si>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</si>
  <si>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</si>
  <si>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</si>
  <si>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</si>
  <si>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</si>
  <si>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</si>
  <si>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</si>
  <si>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</si>
  <si>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</si>
  <si>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</si>
  <si>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</si>
  <si>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</si>
  <si>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</si>
  <si>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</si>
  <si>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</si>
  <si>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</si>
  <si>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</si>
  <si>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</si>
  <si>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</si>
  <si>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</si>
  <si>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</si>
  <si>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</si>
  <si>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</si>
  <si>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</si>
  <si>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</si>
  <si>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</si>
  <si>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</si>
  <si>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</si>
  <si>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</si>
  <si>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</si>
  <si>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</si>
  <si>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</si>
  <si>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</si>
  <si>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</si>
  <si>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</si>
  <si>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</si>
  <si>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</si>
  <si>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</si>
  <si>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</si>
  <si>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</si>
  <si>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</si>
  <si>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</si>
  <si>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</si>
  <si>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</si>
  <si>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</si>
  <si>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</si>
  <si>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</si>
  <si>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</si>
  <si>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</si>
  <si>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</si>
  <si>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</si>
  <si>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</si>
  <si>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</si>
  <si>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</si>
  <si>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</si>
  <si>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</si>
  <si>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</si>
  <si>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</si>
  <si>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</si>
  <si>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</si>
  <si>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</si>
  <si>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</si>
  <si>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</si>
  <si>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</si>
  <si>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</si>
  <si>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</si>
  <si>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</si>
  <si>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</si>
  <si>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</si>
  <si>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</si>
  <si>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</si>
  <si>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</si>
  <si>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</si>
  <si>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</si>
  <si>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</si>
  <si>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</si>
  <si>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</si>
  <si>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</si>
  <si>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</si>
  <si>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</si>
  <si>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</si>
  <si>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</si>
  <si>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</si>
  <si>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</si>
  <si>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</si>
  <si>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</si>
  <si>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</si>
  <si>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</si>
  <si>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</si>
  <si>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</si>
  <si>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</si>
  <si>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</si>
  <si>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</si>
  <si>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</si>
  <si>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</si>
  <si>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</si>
  <si>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</si>
  <si>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</si>
  <si>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</si>
  <si>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</si>
  <si>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</si>
  <si>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</si>
  <si>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</si>
  <si>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</si>
  <si>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</si>
  <si>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</si>
  <si>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</si>
  <si>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</si>
  <si>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</si>
  <si>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</si>
  <si>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</si>
  <si>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</si>
  <si>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</si>
  <si>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</si>
  <si>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</si>
  <si>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</si>
  <si>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</si>
  <si>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</si>
  <si>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</si>
  <si>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</si>
  <si>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</si>
  <si>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</si>
  <si>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</si>
  <si>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</si>
  <si>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</si>
  <si>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</si>
  <si>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</si>
  <si>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</si>
  <si>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</si>
  <si>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</si>
  <si>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</si>
  <si>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</si>
  <si>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</si>
  <si>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</si>
  <si>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</si>
  <si>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</si>
  <si>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</si>
  <si>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</si>
  <si>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</si>
  <si>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</si>
  <si>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</si>
  <si>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</si>
  <si>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</si>
  <si>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</si>
  <si>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</si>
  <si>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</si>
  <si>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</si>
  <si>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</si>
  <si>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</si>
  <si>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</si>
  <si>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</si>
  <si>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</si>
  <si>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</si>
  <si>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</si>
  <si>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</si>
  <si>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</si>
  <si>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</si>
  <si>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</si>
  <si>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</si>
  <si>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</si>
  <si>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</si>
  <si>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</si>
  <si>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</si>
  <si>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</si>
  <si>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</si>
  <si>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</si>
  <si>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</si>
  <si>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</si>
  <si>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</si>
  <si>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</si>
  <si>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</si>
  <si>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</si>
  <si>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</si>
  <si>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</si>
  <si>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</si>
  <si>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</si>
  <si>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</si>
  <si>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</si>
  <si>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</si>
  <si>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</si>
  <si>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</si>
  <si>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</si>
  <si>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</si>
  <si>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</si>
  <si>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</si>
  <si>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</si>
  <si>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</si>
  <si>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</si>
  <si>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</si>
  <si>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</si>
  <si>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</si>
  <si>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</si>
  <si>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</si>
  <si>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</si>
  <si>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</si>
  <si>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</si>
  <si>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</si>
  <si>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</si>
  <si>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</si>
  <si>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</si>
  <si>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</si>
  <si>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</si>
  <si>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</si>
  <si>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</si>
  <si>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</si>
  <si>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</si>
  <si>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</si>
  <si>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</si>
  <si>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</si>
  <si>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</si>
  <si>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</si>
  <si>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</si>
  <si>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</si>
  <si>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</si>
  <si>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</si>
  <si>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</si>
  <si>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</si>
  <si>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</si>
  <si>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</si>
  <si>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</si>
  <si>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</si>
  <si>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</si>
  <si>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</si>
  <si>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</si>
  <si>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</si>
  <si>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</si>
  <si>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</si>
  <si>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</si>
  <si>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</si>
  <si>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</si>
  <si>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</si>
  <si>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</si>
  <si>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</si>
  <si>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</si>
  <si>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</si>
  <si>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</si>
  <si>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</si>
  <si>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</si>
  <si>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</si>
  <si>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</si>
  <si>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</si>
  <si>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</si>
  <si>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</si>
  <si>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</si>
  <si>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</si>
  <si>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</si>
  <si>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</si>
  <si>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</si>
  <si>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</si>
  <si>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</si>
  <si>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</si>
  <si>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</si>
  <si>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</si>
  <si>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</si>
  <si>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</si>
  <si>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</si>
  <si>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</si>
  <si>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</si>
  <si>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</si>
  <si>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</si>
  <si>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</si>
  <si>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</si>
  <si>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</si>
  <si>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</si>
  <si>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</si>
  <si>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</si>
  <si>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</si>
  <si>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</si>
  <si>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</si>
  <si>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</si>
  <si>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</si>
  <si>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</si>
  <si>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</si>
  <si>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</si>
  <si>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</si>
  <si>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</si>
  <si>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</si>
  <si>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</si>
  <si>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</si>
  <si>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</si>
  <si>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</si>
  <si>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</si>
  <si>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</si>
  <si>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</si>
  <si>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</si>
  <si>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</si>
  <si>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</si>
  <si>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</si>
  <si>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</si>
  <si>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</si>
  <si>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</si>
  <si>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</si>
  <si>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</si>
  <si>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</si>
  <si>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</si>
  <si>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</si>
  <si>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</si>
  <si>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</si>
  <si>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</si>
  <si>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</si>
  <si>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</si>
  <si>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</si>
  <si>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</si>
  <si>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</si>
  <si>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</si>
  <si>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</si>
  <si>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</si>
  <si>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</si>
  <si>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</si>
  <si>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</si>
  <si>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</si>
  <si>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</si>
  <si>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</si>
  <si>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</si>
  <si>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</si>
  <si>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</si>
  <si>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</si>
  <si>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</si>
  <si>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</si>
  <si>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</si>
  <si>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</si>
  <si>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</si>
  <si>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</si>
  <si>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</si>
  <si>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</si>
  <si>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</si>
  <si>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</si>
  <si>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</si>
  <si>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</si>
  <si>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</si>
  <si>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</si>
  <si>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</si>
  <si>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</si>
  <si>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</si>
  <si>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</si>
  <si>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</si>
  <si>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</si>
  <si>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</si>
  <si>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</si>
  <si>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</si>
  <si>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</si>
  <si>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</si>
  <si>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</si>
  <si>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</si>
  <si>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</si>
  <si>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</si>
  <si>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</si>
  <si>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</si>
  <si>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</si>
  <si>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</si>
  <si>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</si>
  <si>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</si>
  <si>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</si>
  <si>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</si>
  <si>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</si>
  <si>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</si>
  <si>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</si>
  <si>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</si>
  <si>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</si>
  <si>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</si>
  <si>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</si>
  <si>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</si>
  <si>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</si>
  <si>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</si>
  <si>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</si>
  <si>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</si>
  <si>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</si>
  <si>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</si>
  <si>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</si>
  <si>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</si>
  <si>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</si>
  <si>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</si>
  <si>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</si>
  <si>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</si>
  <si>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</si>
  <si>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</si>
  <si>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</si>
  <si>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</si>
  <si>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</si>
  <si>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</si>
  <si>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</si>
  <si>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</si>
  <si>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</si>
  <si>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</si>
  <si>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</si>
  <si>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</si>
  <si>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</si>
  <si>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</si>
  <si>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</si>
  <si>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</si>
  <si>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</si>
  <si>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</si>
  <si>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</si>
  <si>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</si>
  <si>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</si>
  <si>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</si>
  <si>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</si>
  <si>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</si>
  <si>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</si>
  <si>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</si>
  <si>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</si>
  <si>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</si>
  <si>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</si>
  <si>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</si>
  <si>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</si>
  <si>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</si>
  <si>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</si>
  <si>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</si>
  <si>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</si>
  <si>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</si>
  <si>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</si>
  <si>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</si>
  <si>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</si>
  <si>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</si>
  <si>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</si>
  <si>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</si>
  <si>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</si>
  <si>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</si>
  <si>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</si>
  <si>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</si>
  <si>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</si>
  <si>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</si>
  <si>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</si>
  <si>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</si>
  <si>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</si>
  <si>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</si>
  <si>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</si>
  <si>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</si>
  <si>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</si>
  <si>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</si>
  <si>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</si>
  <si>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</si>
  <si>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</si>
  <si>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</si>
  <si>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</si>
  <si>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</si>
  <si>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</si>
  <si>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</si>
  <si>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</si>
  <si>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</si>
  <si>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</si>
  <si>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</si>
  <si>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</si>
  <si>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</si>
  <si>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</si>
  <si>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</si>
  <si>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</si>
  <si>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</si>
  <si>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</si>
  <si>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</si>
  <si>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</si>
  <si>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</si>
  <si>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</si>
  <si>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</si>
  <si>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</si>
  <si>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</si>
  <si>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</si>
  <si>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</si>
  <si>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</si>
  <si>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</si>
  <si>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</si>
  <si>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</si>
  <si>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</si>
  <si>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</si>
  <si>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</si>
  <si>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</si>
  <si>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</si>
  <si>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</si>
  <si>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</si>
  <si>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</si>
  <si>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</si>
  <si>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</si>
  <si>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</si>
  <si>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</si>
  <si>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</si>
  <si>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</si>
  <si>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</si>
  <si>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</si>
  <si>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</si>
  <si>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</si>
  <si>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</si>
  <si>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</si>
  <si>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</si>
  <si>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</si>
  <si>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</si>
  <si>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</si>
  <si>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</si>
  <si>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</si>
  <si>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</si>
  <si>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</si>
  <si>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</si>
  <si>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</si>
  <si>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</si>
  <si>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</si>
  <si>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</si>
  <si>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</si>
  <si>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</si>
  <si>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</si>
  <si>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</si>
  <si>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</si>
  <si>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</si>
  <si>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</si>
  <si>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</si>
  <si>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</si>
  <si>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</si>
  <si>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</si>
  <si>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</si>
  <si>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</si>
  <si>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</si>
  <si>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</si>
  <si>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</si>
  <si>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</si>
  <si>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</si>
  <si>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</si>
  <si>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</si>
  <si>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</si>
  <si>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</si>
  <si>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</si>
  <si>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</si>
  <si>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</si>
  <si>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</si>
  <si>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</si>
  <si>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</si>
  <si>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</si>
  <si>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</si>
  <si>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</si>
  <si>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</si>
  <si>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</si>
  <si>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</si>
  <si>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</si>
  <si>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</si>
  <si>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</si>
  <si>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</si>
  <si>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</si>
  <si>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</si>
  <si>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</si>
  <si>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</si>
  <si>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</si>
  <si>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</si>
  <si>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</si>
  <si>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</si>
  <si>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</si>
  <si>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</si>
  <si>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</si>
  <si>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</si>
  <si>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</si>
  <si>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</si>
  <si>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</si>
  <si>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</si>
  <si>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</si>
  <si>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</si>
  <si>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</si>
  <si>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</si>
  <si>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</si>
  <si>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</si>
  <si>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</si>
  <si>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</si>
  <si>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</si>
  <si>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</si>
  <si>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</si>
  <si>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</si>
  <si>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</si>
  <si>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</si>
  <si>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</si>
  <si>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</si>
  <si>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</si>
  <si>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</si>
  <si>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</si>
  <si>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</si>
  <si>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</si>
  <si>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</si>
  <si>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</si>
  <si>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</si>
  <si>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</si>
  <si>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</si>
  <si>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</si>
  <si>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</si>
  <si>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</si>
  <si>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</si>
  <si>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</si>
  <si>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</si>
  <si>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</si>
  <si>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</si>
  <si>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</si>
  <si>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</si>
  <si>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</si>
  <si>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</si>
  <si>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</si>
  <si>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</si>
  <si>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</si>
  <si>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</si>
  <si>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</si>
  <si>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</si>
  <si>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</si>
  <si>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</si>
  <si>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</si>
  <si>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</si>
  <si>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</si>
  <si>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</si>
  <si>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</si>
  <si>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</si>
  <si>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</si>
  <si>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</si>
  <si>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</si>
  <si>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</si>
  <si>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</si>
  <si>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</si>
  <si>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</si>
  <si>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</si>
  <si>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</si>
  <si>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</si>
  <si>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</si>
  <si>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</si>
  <si>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</si>
  <si>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</si>
  <si>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</si>
  <si>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</si>
  <si>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</si>
  <si>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</si>
  <si>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</si>
  <si>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</si>
  <si>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</si>
  <si>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</si>
  <si>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</si>
  <si>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</si>
  <si>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</si>
  <si>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</si>
  <si>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</si>
  <si>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</si>
  <si>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</si>
  <si>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</si>
  <si>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</si>
  <si>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</si>
  <si>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</si>
  <si>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</si>
  <si>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</si>
  <si>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</si>
  <si>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</si>
  <si>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</si>
  <si>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</si>
  <si>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</si>
  <si>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</si>
  <si>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</si>
  <si>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</si>
  <si>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</si>
  <si>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</si>
  <si>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</si>
  <si>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</si>
  <si>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</si>
  <si>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</si>
  <si>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</si>
  <si>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</si>
  <si>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</si>
  <si>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</si>
  <si>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</si>
  <si>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</si>
  <si>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</si>
  <si>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</si>
  <si>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</si>
  <si>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</si>
  <si>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</si>
  <si>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</si>
  <si>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</si>
  <si>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</si>
  <si>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</si>
  <si>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</si>
  <si>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</si>
  <si>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</si>
  <si>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</si>
  <si>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</si>
  <si>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</si>
  <si>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</si>
  <si>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</si>
  <si>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</si>
  <si>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</si>
  <si>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</si>
  <si>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</si>
  <si>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</si>
  <si>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</si>
  <si>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</si>
  <si>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</si>
  <si>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</si>
  <si>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</si>
  <si>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</si>
  <si>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</si>
  <si>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</si>
  <si>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</si>
  <si>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</si>
  <si>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</si>
  <si>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</si>
  <si>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</si>
  <si>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</si>
  <si>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</si>
  <si>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</si>
  <si>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</si>
  <si>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</si>
  <si>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</si>
  <si>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</si>
  <si>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</si>
  <si>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</si>
  <si>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</si>
  <si>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</si>
  <si>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</si>
  <si>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</si>
  <si>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</si>
  <si>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</si>
  <si>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</si>
  <si>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</si>
  <si>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</si>
  <si>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</si>
  <si>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</si>
  <si>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</si>
  <si>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</si>
  <si>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</si>
  <si>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</si>
  <si>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</si>
  <si>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</si>
  <si>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</si>
  <si>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</si>
  <si>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</si>
  <si>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</si>
  <si>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</si>
  <si>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</si>
  <si>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</si>
  <si>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</si>
  <si>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</si>
  <si>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</si>
  <si>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</si>
  <si>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</si>
  <si>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</si>
  <si>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</si>
  <si>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</si>
  <si>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</si>
  <si>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</si>
  <si>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</si>
  <si>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</si>
  <si>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</si>
  <si>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</si>
  <si>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</si>
  <si>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</si>
  <si>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</si>
  <si>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</si>
  <si>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</si>
  <si>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</si>
  <si>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</si>
  <si>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</si>
  <si>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</si>
  <si>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</si>
  <si>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</si>
  <si>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</si>
  <si>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</si>
  <si>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</si>
  <si>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</si>
  <si>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</si>
  <si>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</si>
  <si>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</si>
  <si>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</si>
  <si>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</si>
  <si>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</si>
  <si>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</si>
  <si>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</si>
  <si>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</si>
  <si>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</si>
  <si>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</si>
  <si>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</si>
  <si>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</si>
  <si>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</si>
  <si>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</si>
  <si>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</si>
  <si>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</si>
  <si>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</si>
  <si>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</si>
  <si>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</si>
  <si>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</si>
  <si>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</si>
  <si>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</si>
  <si>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</si>
  <si>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</si>
  <si>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</si>
  <si>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</si>
  <si>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</si>
  <si>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</si>
  <si>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</si>
  <si>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</si>
  <si>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</si>
  <si>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</si>
  <si>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</si>
  <si>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</si>
  <si>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</si>
  <si>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</si>
  <si>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</si>
  <si>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</si>
  <si>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</si>
  <si>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</si>
  <si>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</si>
  <si>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</si>
  <si>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</si>
  <si>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</si>
  <si>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</si>
  <si>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</si>
  <si>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</si>
  <si>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</si>
  <si>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</si>
  <si>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</si>
  <si>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</si>
  <si>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</si>
  <si>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</si>
  <si>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</si>
  <si>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</si>
  <si>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</si>
  <si>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</si>
  <si>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</si>
  <si>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</si>
  <si>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</si>
  <si>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</si>
  <si>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</si>
  <si>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</si>
  <si>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</si>
  <si>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</si>
  <si>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</si>
  <si>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</si>
  <si>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</si>
  <si>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</si>
  <si>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</si>
  <si>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</si>
  <si>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</si>
  <si>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</si>
  <si>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</si>
  <si>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</si>
  <si>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</si>
  <si>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</si>
  <si>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</si>
  <si>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</si>
  <si>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</si>
  <si>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</si>
  <si>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</si>
  <si>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</si>
  <si>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</si>
  <si>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</si>
  <si>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</si>
  <si>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</si>
  <si>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</si>
  <si>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</si>
  <si>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</si>
  <si>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</si>
  <si>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</si>
  <si>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</si>
  <si>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</si>
  <si>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</si>
  <si>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</si>
  <si>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</si>
  <si>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</si>
  <si>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</si>
  <si>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</si>
  <si>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</si>
  <si>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</si>
  <si>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</si>
  <si>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</si>
  <si>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</si>
  <si>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</si>
  <si>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</si>
  <si>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</si>
  <si>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</si>
  <si>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</si>
  <si>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</si>
  <si>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</si>
  <si>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</si>
  <si>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</si>
  <si>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</si>
  <si>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</si>
  <si>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</si>
  <si>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</si>
  <si>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</si>
  <si>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</si>
  <si>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</si>
  <si>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</si>
  <si>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</si>
  <si>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</si>
  <si>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</si>
  <si>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</si>
  <si>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</si>
  <si>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</si>
  <si>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</si>
  <si>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</si>
  <si>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</si>
  <si>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</si>
  <si>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</si>
  <si>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</si>
  <si>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</si>
  <si>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</si>
  <si>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</si>
  <si>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</si>
  <si>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</si>
  <si>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</si>
  <si>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</si>
  <si>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</si>
  <si>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</si>
  <si>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</si>
  <si>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</si>
  <si>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</si>
  <si>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</si>
  <si>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</si>
  <si>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</si>
  <si>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</si>
  <si>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</si>
  <si>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</si>
  <si>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</si>
  <si>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</si>
  <si>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</si>
  <si>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</si>
  <si>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</si>
  <si>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</si>
  <si>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</si>
  <si>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</si>
  <si>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</si>
  <si>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</si>
  <si>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</si>
  <si>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</si>
  <si>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</si>
  <si>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</si>
  <si>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</si>
  <si>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</si>
  <si>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</si>
  <si>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</si>
  <si>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</si>
  <si>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</si>
  <si>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</si>
  <si>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</si>
  <si>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</si>
  <si>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</si>
  <si>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</si>
  <si>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</si>
  <si>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</si>
  <si>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</si>
  <si>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</si>
  <si>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</si>
  <si>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</si>
  <si>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</si>
  <si>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</si>
  <si>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</si>
  <si>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</si>
  <si>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</si>
  <si>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</si>
  <si>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</si>
  <si>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</si>
  <si>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</si>
  <si>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</si>
  <si>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</si>
  <si>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</si>
  <si>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</si>
  <si>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</si>
  <si>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</si>
  <si>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</si>
  <si>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</si>
  <si>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</si>
  <si>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</si>
  <si>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</si>
  <si>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</si>
  <si>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</si>
  <si>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</si>
  <si>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</si>
  <si>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</si>
  <si>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</si>
  <si>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</si>
  <si>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</si>
  <si>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</si>
  <si>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</si>
  <si>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</si>
  <si>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</si>
  <si>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</si>
  <si>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</si>
  <si>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</si>
  <si>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</si>
  <si>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</si>
  <si>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</si>
  <si>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</si>
  <si>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</si>
  <si>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</si>
  <si>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</si>
  <si>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</si>
  <si>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</si>
  <si>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</si>
  <si>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</si>
  <si>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</si>
  <si>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</si>
  <si>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</si>
  <si>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</si>
  <si>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</si>
  <si>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</si>
  <si>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</si>
  <si>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</si>
  <si>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</si>
  <si>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</si>
  <si>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</si>
  <si>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</si>
  <si>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</si>
  <si>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</si>
  <si>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</si>
  <si>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</si>
  <si>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</si>
  <si>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</si>
  <si>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</si>
  <si>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</si>
  <si>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</si>
  <si>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</si>
  <si>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</si>
  <si>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</si>
  <si>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</si>
  <si>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</si>
  <si>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</si>
  <si>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</si>
  <si>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</si>
  <si>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</si>
  <si>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</si>
  <si>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</si>
  <si>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</si>
  <si>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</si>
  <si>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</si>
  <si>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</si>
  <si>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</si>
  <si>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</si>
  <si>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</si>
  <si>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</si>
  <si>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</si>
  <si>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</si>
  <si>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</si>
  <si>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</si>
  <si>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</si>
  <si>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</si>
  <si>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</si>
  <si>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</si>
  <si>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</si>
  <si>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</si>
  <si>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</si>
  <si>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</si>
  <si>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</si>
  <si>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</si>
  <si>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</si>
  <si>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</si>
  <si>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</si>
  <si>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</si>
  <si>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</si>
  <si>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</si>
  <si>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</si>
  <si>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</si>
  <si>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</si>
  <si>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</si>
  <si>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</si>
  <si>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</si>
  <si>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</si>
  <si>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</si>
  <si>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</si>
  <si>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</si>
  <si>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</si>
  <si>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</si>
  <si>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</si>
  <si>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</si>
  <si>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</si>
  <si>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</si>
  <si>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</si>
  <si>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</si>
  <si>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</si>
  <si>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</si>
  <si>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</si>
  <si>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</si>
  <si>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</si>
  <si>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</si>
  <si>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</si>
  <si>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</si>
  <si>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</si>
  <si>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</si>
  <si>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</si>
  <si>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</si>
  <si>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</si>
  <si>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</si>
  <si>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</si>
  <si>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</si>
  <si>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</si>
  <si>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</si>
  <si>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</si>
  <si>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</si>
  <si>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</si>
  <si>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</si>
  <si>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</si>
  <si>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</si>
  <si>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</si>
  <si>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</si>
  <si>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</si>
  <si>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</si>
  <si>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</si>
  <si>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</si>
  <si>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</si>
  <si>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</si>
  <si>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</si>
  <si>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</si>
  <si>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</si>
  <si>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</si>
  <si>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</si>
  <si>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</si>
  <si>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</si>
  <si>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</si>
  <si>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</si>
  <si>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</si>
  <si>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</si>
  <si>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</si>
  <si>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</si>
  <si>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</si>
  <si>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</si>
  <si>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</si>
  <si>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</si>
  <si>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</si>
  <si>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</si>
  <si>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</si>
  <si>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</si>
  <si>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</si>
  <si>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</si>
  <si>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</si>
  <si>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</si>
  <si>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</si>
  <si>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</si>
  <si>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</si>
  <si>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</si>
  <si>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</si>
  <si>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</si>
  <si>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</si>
  <si>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</si>
  <si>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</si>
  <si>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</si>
  <si>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</si>
  <si>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</si>
  <si>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</si>
  <si>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</si>
  <si>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</si>
  <si>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</si>
  <si>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</si>
  <si>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</si>
  <si>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</si>
  <si>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</si>
  <si>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</si>
  <si>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</si>
  <si>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</si>
  <si>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</si>
  <si>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</si>
  <si>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</si>
  <si>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</si>
  <si>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</si>
  <si>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</si>
  <si>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</si>
  <si>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</si>
  <si>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</si>
  <si>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</si>
  <si>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</si>
  <si>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</si>
  <si>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</si>
  <si>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</si>
  <si>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</si>
  <si>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</si>
  <si>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</si>
  <si>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</si>
  <si>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</si>
  <si>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</si>
  <si>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</si>
  <si>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</si>
  <si>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</si>
  <si>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</si>
  <si>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</si>
  <si>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</si>
  <si>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</si>
  <si>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</si>
  <si>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</si>
  <si>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</si>
  <si>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</si>
  <si>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</si>
  <si>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</si>
  <si>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</si>
  <si>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</si>
  <si>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</si>
  <si>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</si>
  <si>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</si>
  <si>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</si>
  <si>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</si>
  <si>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</si>
  <si>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</si>
  <si>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</si>
  <si>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</si>
  <si>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</si>
  <si>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</si>
  <si>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</si>
  <si>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</si>
  <si>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</si>
  <si>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</si>
  <si>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</si>
  <si>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</si>
  <si>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</si>
  <si>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</si>
  <si>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</si>
  <si>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</si>
  <si>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</si>
  <si>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</si>
  <si>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</si>
  <si>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</si>
  <si>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</si>
  <si>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</si>
  <si>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</si>
  <si>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</si>
  <si>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</si>
  <si>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</si>
  <si>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</si>
  <si>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</si>
  <si>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</si>
  <si>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</si>
  <si>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</si>
  <si>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</si>
  <si>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</si>
  <si>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</si>
  <si>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</si>
  <si>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</si>
  <si>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</si>
  <si>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</si>
  <si>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</si>
  <si>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</si>
  <si>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</si>
  <si>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</si>
  <si>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</si>
  <si>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</si>
  <si>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</si>
  <si>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</si>
  <si>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</si>
  <si>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</si>
  <si>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</si>
  <si>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</si>
  <si>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</si>
  <si>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</si>
  <si>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</si>
  <si>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</si>
  <si>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</si>
  <si>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</si>
  <si>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</si>
  <si>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</si>
  <si>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</si>
  <si>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</si>
  <si>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</si>
  <si>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</si>
  <si>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</si>
  <si>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</si>
  <si>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</si>
  <si>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</si>
  <si>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</si>
  <si>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</si>
  <si>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</si>
  <si>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</si>
  <si>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</si>
  <si>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</si>
  <si>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</si>
  <si>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</si>
  <si>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</si>
  <si>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</si>
  <si>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</si>
  <si>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</si>
  <si>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</si>
  <si>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</si>
  <si>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</si>
  <si>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</si>
  <si>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</si>
  <si>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</si>
  <si>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</si>
  <si>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</si>
  <si>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</si>
  <si>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</si>
  <si>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</si>
  <si>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</si>
  <si>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</si>
  <si>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</si>
  <si>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</si>
  <si>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</si>
  <si>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</si>
  <si>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</si>
  <si>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</si>
  <si>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</si>
  <si>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</si>
  <si>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</si>
  <si>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</si>
  <si>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</si>
  <si>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</si>
  <si>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</si>
  <si>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</si>
  <si>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</si>
  <si>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</si>
  <si>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</si>
  <si>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</si>
  <si>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</si>
  <si>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</si>
  <si>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</si>
  <si>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</si>
  <si>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</si>
  <si>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</si>
  <si>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</si>
  <si>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</si>
  <si>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</si>
  <si>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</si>
  <si>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</si>
  <si>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</si>
  <si>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</si>
  <si>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</si>
  <si>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</si>
  <si>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</si>
  <si>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</si>
  <si>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</si>
  <si>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</si>
  <si>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</si>
  <si>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</si>
  <si>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</si>
  <si>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</si>
  <si>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</si>
  <si>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</si>
  <si>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</si>
  <si>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</si>
  <si>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</si>
  <si>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</si>
  <si>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</si>
  <si>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</si>
  <si>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</si>
  <si>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</si>
  <si>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</si>
  <si>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</si>
  <si>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</si>
  <si>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</si>
  <si>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</si>
  <si>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</si>
  <si>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</si>
  <si>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</si>
  <si>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</si>
  <si>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</si>
  <si>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</si>
  <si>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</si>
  <si>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</si>
  <si>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</si>
  <si>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</si>
  <si>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</si>
  <si>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</si>
  <si>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</si>
  <si>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</si>
  <si>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</si>
  <si>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</si>
  <si>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</si>
  <si>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</si>
  <si>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</si>
  <si>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</si>
  <si>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</si>
  <si>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</si>
  <si>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</si>
  <si>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</si>
  <si>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</si>
  <si>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</si>
  <si>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</si>
  <si>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</si>
  <si>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</si>
  <si>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</si>
  <si>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</si>
  <si>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</si>
  <si>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</si>
  <si>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</si>
  <si>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</si>
  <si>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</si>
  <si>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</si>
  <si>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</si>
  <si>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</si>
  <si>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</si>
  <si>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</si>
  <si>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</si>
  <si>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</si>
  <si>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</si>
  <si>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</si>
  <si>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</si>
  <si>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</si>
  <si>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</si>
  <si>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</si>
  <si>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</si>
  <si>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</si>
  <si>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</si>
  <si>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</si>
  <si>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</si>
  <si>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</si>
  <si>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</si>
  <si>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</si>
  <si>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</si>
  <si>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</si>
  <si>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</si>
  <si>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</si>
  <si>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</si>
  <si>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</si>
  <si>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</si>
  <si>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</si>
  <si>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</si>
  <si>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</si>
  <si>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</si>
  <si>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</si>
  <si>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</si>
  <si>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</si>
  <si>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</si>
  <si>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</si>
  <si>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</si>
  <si>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</si>
  <si>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</si>
  <si>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</si>
  <si>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</si>
  <si>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</si>
  <si>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</si>
  <si>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</si>
  <si>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</si>
  <si>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</si>
  <si>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</si>
  <si>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</si>
  <si>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</si>
  <si>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</si>
  <si>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</si>
  <si>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</si>
  <si>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</si>
  <si>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</si>
  <si>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</si>
  <si>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</si>
  <si>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</si>
  <si>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</si>
  <si>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</si>
  <si>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</si>
  <si>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</si>
  <si>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</si>
  <si>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</si>
  <si>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</si>
  <si>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</si>
  <si>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</si>
  <si>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</si>
  <si>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</si>
  <si>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</si>
  <si>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</si>
  <si>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</si>
  <si>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</si>
  <si>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</si>
  <si>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</si>
  <si>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</si>
  <si>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</si>
  <si>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</si>
  <si>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</si>
  <si>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</si>
  <si>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</si>
  <si>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</si>
  <si>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</si>
  <si>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</si>
  <si>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</si>
  <si>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</si>
  <si>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</si>
  <si>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</si>
  <si>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</si>
  <si>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</si>
  <si>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</si>
  <si>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</si>
  <si>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</si>
  <si>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</si>
  <si>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</si>
  <si>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</si>
  <si>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</si>
  <si>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</si>
  <si>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</si>
  <si>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</si>
  <si>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</si>
  <si>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</si>
  <si>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</si>
  <si>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</si>
  <si>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</si>
  <si>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</si>
  <si>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</si>
  <si>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</si>
  <si>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</si>
  <si>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</si>
  <si>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</si>
  <si>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</si>
  <si>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</si>
  <si>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</si>
  <si>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</si>
  <si>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</si>
  <si>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</si>
  <si>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</si>
  <si>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</si>
  <si>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</si>
  <si>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</si>
  <si>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</si>
  <si>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</si>
  <si>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</si>
  <si>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</si>
  <si>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</si>
  <si>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</si>
  <si>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</si>
  <si>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</si>
  <si>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</si>
  <si>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</si>
  <si>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</si>
  <si>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</si>
  <si>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</si>
  <si>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</si>
  <si>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</si>
  <si>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</si>
  <si>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</si>
  <si>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</si>
  <si>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</si>
  <si>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</si>
  <si>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</si>
  <si>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</si>
  <si>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</si>
  <si>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</si>
  <si>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</si>
  <si>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</si>
  <si>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</si>
  <si>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</si>
  <si>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</si>
  <si>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</si>
  <si>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</si>
  <si>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</si>
  <si>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</si>
  <si>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</si>
  <si>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</si>
  <si>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</si>
  <si>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</si>
  <si>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</si>
  <si>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</si>
  <si>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</si>
  <si>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</si>
  <si>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</si>
  <si>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</si>
  <si>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</si>
  <si>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</si>
  <si>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</si>
  <si>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</si>
  <si>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</si>
  <si>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</si>
  <si>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</si>
  <si>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</si>
  <si>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</si>
  <si>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</si>
  <si>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</si>
  <si>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</si>
  <si>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</si>
  <si>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</si>
  <si>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</si>
  <si>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</si>
  <si>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</si>
  <si>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</si>
  <si>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</si>
  <si>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</si>
  <si>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</si>
  <si>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</si>
  <si>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</si>
  <si>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</si>
  <si>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</si>
  <si>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</si>
  <si>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</si>
  <si>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</si>
  <si>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</si>
  <si>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</si>
  <si>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</si>
  <si>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</si>
  <si>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</si>
  <si>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</si>
  <si>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</si>
  <si>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</si>
  <si>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</si>
  <si>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</si>
  <si>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</si>
  <si>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</si>
  <si>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</si>
  <si>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</si>
  <si>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</si>
  <si>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</si>
  <si>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</si>
  <si>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</si>
  <si>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</si>
  <si>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</si>
  <si>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</si>
  <si>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</si>
  <si>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</si>
  <si>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</si>
  <si>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</si>
  <si>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</si>
  <si>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</si>
  <si>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</si>
  <si>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</si>
  <si>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</si>
  <si>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</si>
  <si>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</si>
  <si>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</si>
  <si>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</si>
  <si>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</si>
  <si>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</si>
  <si>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</si>
  <si>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</si>
  <si>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</si>
  <si>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</si>
  <si>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</si>
  <si>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</si>
  <si>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</si>
  <si>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</si>
  <si>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</si>
  <si>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</si>
  <si>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</si>
  <si>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</si>
  <si>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</si>
  <si>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</si>
  <si>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</si>
  <si>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</si>
  <si>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</si>
  <si>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</si>
  <si>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</si>
  <si>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</si>
  <si>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</si>
  <si>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</si>
  <si>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</si>
  <si>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</si>
  <si>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</si>
  <si>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</si>
  <si>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</si>
  <si>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</si>
  <si>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</si>
  <si>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</si>
  <si>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</si>
  <si>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</si>
  <si>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</si>
  <si>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</si>
  <si>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</si>
  <si>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</si>
  <si>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</si>
  <si>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</si>
  <si>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</si>
  <si>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</si>
  <si>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</si>
  <si>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</si>
  <si>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</si>
  <si>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</si>
  <si>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</si>
  <si>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</si>
  <si>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</si>
  <si>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</si>
  <si>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</si>
  <si>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</si>
  <si>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</si>
  <si>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</si>
  <si>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</si>
  <si>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</si>
  <si>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</si>
  <si>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</si>
  <si>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</si>
  <si>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</si>
  <si>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</si>
  <si>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</si>
  <si>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</si>
  <si>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</si>
  <si>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</si>
  <si>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</si>
  <si>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</si>
  <si>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</si>
  <si>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</si>
  <si>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</si>
  <si>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</si>
  <si>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</si>
  <si>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</si>
  <si>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</si>
  <si>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</si>
  <si>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</si>
  <si>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</si>
  <si>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</si>
  <si>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</si>
  <si>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</si>
  <si>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</si>
  <si>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</si>
  <si>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</si>
  <si>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</si>
  <si>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</si>
  <si>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</si>
  <si>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</si>
  <si>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</si>
  <si>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</si>
  <si>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</si>
  <si>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</si>
  <si>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</si>
  <si>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</si>
  <si>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</si>
  <si>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</si>
  <si>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</si>
  <si>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</si>
  <si>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</si>
  <si>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</si>
  <si>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</si>
  <si>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</si>
  <si>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</si>
  <si>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</si>
  <si>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</si>
  <si>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</si>
  <si>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</si>
  <si>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</si>
  <si>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</si>
  <si>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</si>
  <si>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</si>
  <si>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</si>
  <si>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</si>
  <si>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</si>
  <si>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</si>
  <si>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</si>
  <si>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</si>
  <si>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</si>
  <si>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</si>
  <si>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</si>
  <si>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</si>
  <si>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</si>
  <si>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</si>
  <si>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</si>
  <si>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</si>
  <si>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</si>
  <si>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</si>
  <si>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</si>
  <si>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</si>
  <si>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</si>
  <si>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</si>
  <si>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</si>
  <si>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</si>
  <si>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</si>
  <si>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</si>
  <si>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</si>
  <si>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</si>
  <si>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</si>
  <si>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</si>
  <si>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</si>
  <si>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</si>
  <si>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</si>
  <si>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</si>
  <si>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</si>
  <si>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</si>
  <si>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</si>
  <si>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</si>
  <si>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</si>
  <si>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</si>
  <si>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</si>
  <si>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</si>
  <si>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</si>
  <si>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</si>
  <si>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</si>
  <si>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</si>
  <si>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</si>
  <si>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</si>
  <si>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</si>
  <si>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</si>
  <si>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</si>
  <si>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</si>
  <si>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</si>
  <si>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</si>
  <si>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</si>
  <si>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</si>
  <si>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</si>
  <si>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</si>
  <si>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</si>
  <si>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</si>
  <si>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</si>
  <si>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</si>
  <si>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</si>
  <si>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</si>
  <si>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</si>
  <si>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</si>
  <si>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</si>
  <si>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</si>
  <si>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</si>
  <si>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</si>
  <si>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</si>
  <si>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</si>
  <si>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</si>
  <si>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</si>
  <si>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</si>
  <si>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</si>
  <si>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</si>
  <si>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</si>
  <si>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</si>
  <si>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</si>
  <si>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</si>
  <si>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</si>
  <si>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</si>
  <si>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</si>
  <si>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</si>
  <si>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</si>
  <si>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</si>
  <si>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</si>
  <si>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</si>
  <si>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</si>
  <si>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</si>
  <si>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</si>
  <si>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</si>
  <si>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</si>
  <si>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</si>
  <si>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</si>
  <si>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</si>
  <si>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</si>
  <si>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</si>
  <si>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</si>
  <si>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</si>
  <si>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</si>
  <si>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</si>
  <si>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</si>
  <si>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</si>
  <si>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</si>
  <si>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</si>
  <si>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</si>
  <si>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</si>
  <si>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</si>
  <si>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</si>
  <si>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</si>
  <si>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</si>
  <si>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</si>
  <si>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</si>
  <si>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</si>
  <si>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</si>
  <si>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</si>
  <si>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</si>
  <si>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</si>
  <si>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</si>
  <si>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</si>
  <si>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</si>
  <si>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</si>
  <si>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</si>
  <si>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</si>
  <si>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</si>
  <si>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</si>
  <si>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</si>
  <si>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</si>
  <si>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</si>
  <si>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</si>
  <si>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</si>
  <si>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</si>
  <si>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</si>
  <si>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</si>
  <si>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</si>
  <si>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</si>
  <si>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</si>
  <si>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</si>
  <si>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</si>
  <si>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</si>
  <si>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</si>
  <si>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</si>
  <si>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</si>
  <si>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</si>
  <si>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</si>
  <si>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</si>
  <si>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</si>
  <si>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</si>
  <si>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</si>
  <si>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</si>
  <si>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</si>
  <si>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</si>
  <si>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</si>
  <si>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</si>
  <si>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</si>
  <si>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</si>
  <si>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2021-70-10001695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</si>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</sst>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7" zoomScale="85" zoomScaleNormal="85" zoomScaleSheetLayoutView="40" zoomScalePageLayoutView="40" workbookViewId="0">
      <selection activeCell="I29" sqref="I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09" t="s">
        <v>8</v>
      </c>
      <c r="M15" s="209"/>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186"/>
      <c r="I20" s="148" t="s">
        <v>453</v>
      </c>
      <c r="J20" s="149" t="s">
        <v>983</v>
      </c>
      <c r="K20" s="150">
        <v>990486074</v>
      </c>
      <c r="L20" s="151"/>
      <c r="M20" s="151">
        <v>44561</v>
      </c>
      <c r="N20" s="134">
        <f>+(M20-L20)/30</f>
        <v>1485.3666666666666</v>
      </c>
      <c r="O20" s="137"/>
      <c r="U20" s="133"/>
      <c r="V20" s="105">
        <f ca="1">NOW()</f>
        <v>44193.681268865737</v>
      </c>
      <c r="W20" s="105">
        <f ca="1">NOW()</f>
        <v>44193.681268865737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DESARROLLO SOCIAL FUNDESOCIAL</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0.03</v>
      </c>
      <c r="O179" s="8"/>
      <c r="Q179" s="19"/>
      <c r="R179" s="158">
        <f>IF(M179&gt;0,SUM(L179+M179),"")</f>
        <v>0.03</v>
      </c>
      <c r="T179" s="19"/>
      <c r="U179" s="177" t="s">
        <v>1166</v>
      </c>
      <c r="V179" s="177"/>
      <c r="W179" s="177"/>
      <c r="X179" s="24">
        <v>0.02</v>
      </c>
      <c r="Y179" s="163"/>
      <c r="Z179" s="164" t="str">
        <f>IF(Y179&gt;0,SUM(E181+Y179),"")</f>
        <v/>
      </c>
      <c r="AA179" s="19"/>
      <c r="AB179" s="19"/>
    </row>
    <row r="180" spans="1:28" ht="23.45" hidden="1" x14ac:dyDescent="0.3">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45" hidden="1" x14ac:dyDescent="0.3">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45" hidden="1" x14ac:dyDescent="0.3">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49524303.700000003</v>
      </c>
      <c r="F185" s="92"/>
      <c r="G185" s="93"/>
      <c r="H185" s="88"/>
      <c r="I185" s="90" t="s">
        <v>2627</v>
      </c>
      <c r="J185" s="165">
        <f>+SUM(M179:M183)</f>
        <v>0.03</v>
      </c>
      <c r="K185" s="202" t="s">
        <v>2628</v>
      </c>
      <c r="L185" s="202"/>
      <c r="M185" s="94">
        <f>+J185*(SUM(K20:K35))</f>
        <v>29714582.219999999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2020-12-28T20:56:37Z</cp:lastPrinted>
  <dcterms:created xsi:type="dcterms:W3CDTF">2020-10-14T21:57:42Z</dcterms:created>
  <dcterms:modified xsi:type="dcterms:W3CDTF">2020-12-28T21:21:39Z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