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12_819004554\"/>
    </mc:Choice>
  </mc:AlternateContent>
  <xr:revisionPtr revIDLastSave="0" documentId="13_ncr:1_{75C6D8CB-D371-4F11-BDF1-D959E2989230}"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<sst xmlns="http://schemas.openxmlformats.org/spreadsheetml/2006/main" count="3252" uniqueCount="2729">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</sst>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186"/>
      <c r="I20" s="149" t="s">
        <v>711</v>
      </c>
      <c r="J20" s="150" t="s">
        <v>713</v>
      </c>
      <c r="K20" s="151">
        <v>6658876254</v>
      </c>
      <c r="L20" s="152">
        <v>44188</v>
      </c>
      <c r="M20" s="152">
        <v>44561</v>
      </c>
      <c r="N20" s="135">
        <f>+(M20-L20)/30</f>
        <v>12.433333333333334</v>
      </c>
      <c r="O20" s="138"/>
      <c r="U20" s="134"/>
      <c r="V20" s="105">
        <f ca="1">NOW()</f>
        <v>44188.652420486113</v>
      </c>
      <c r="W20" s="105">
        <f ca="1">NOW()</f>
        <v>44188.652420486113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HUMANOS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2723</v>
      </c>
      <c r="E114" s="145">
        <v>44175</v>
      </c>
      <c r="F114" s="145">
        <v>44773</v>
      </c>
      <c r="G114" s="160">
        <f>IF(AND(E114&lt;&gt;"",F114&lt;&gt;""),((F114-E114)/30),"")</f>
        <v>19.933333333333334</v>
      </c>
      <c r="H114" s="122" t="s">
        <v>2726</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2724</v>
      </c>
      <c r="E115" s="145">
        <v>44175</v>
      </c>
      <c r="F115" s="145">
        <v>44773</v>
      </c>
      <c r="G115" s="160">
        <f t="shared" ref="G115:G116" si="4">IF(AND(E115&lt;&gt;"",F115&lt;&gt;""),((F115-E115)/30),"")</f>
        <v>19.933333333333334</v>
      </c>
      <c r="H115" s="64" t="s">
        <v>2727</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2725</v>
      </c>
      <c r="E116" s="145">
        <v>44179</v>
      </c>
      <c r="F116" s="145">
        <v>44773</v>
      </c>
      <c r="G116" s="160">
        <f t="shared" si="4"/>
        <v>19.8</v>
      </c>
      <c r="H116" s="122" t="s">
        <v>2726</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199766287.62</v>
      </c>
      <c r="F185" s="92"/>
      <c r="G185" s="93"/>
      <c r="H185" s="88"/>
      <c r="I185" s="90" t="s">
        <v>2627</v>
      </c>
      <c r="J185" s="166">
        <f>+SUM(M179:M183)</f>
        <v>0.02</v>
      </c>
      <c r="K185" s="202" t="s">
        <v>2628</v>
      </c>
      <c r="L185" s="202"/>
      <c r="M185" s="94">
        <f>+J185*(SUM(K20:K35))</f>
        <v>133177525.08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2020-12-23T20:39:31Z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