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<sst xmlns="http://schemas.openxmlformats.org/spreadsheetml/2006/main" count="3124" uniqueCount="2711">
  <si>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</si>
  <si>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</si>
  <si>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</si>
  <si>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</si>
  <si>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</si>
  <si>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</si>
  <si>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</si>
  <si>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</si>
  <si>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</si>
  <si>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</si>
  <si>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</si>
  <si>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</si>
  <si>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</si>
  <si>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</si>
  <si>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</si>
  <si>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</si>
  <si>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</si>
  <si>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</si>
  <si>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</si>
  <si>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</si>
  <si>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</si>
  <si>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</si>
  <si>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</si>
  <si>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</si>
  <si>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</si>
  <si>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</si>
  <si>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</si>
  <si>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</si>
  <si>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</si>
  <si>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</si>
  <si>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</si>
  <si>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</si>
  <si>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</si>
  <si>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</si>
  <si>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</si>
  <si>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</si>
  <si>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</si>
  <si>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</si>
  <si>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</si>
  <si>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</si>
  <si>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</si>
  <si>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</si>
  <si>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</si>
  <si>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</si>
  <si>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</si>
  <si>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</si>
  <si>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</si>
  <si>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</si>
  <si>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</si>
  <si>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</si>
  <si>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</si>
  <si>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</si>
  <si>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</si>
  <si>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</si>
  <si>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</si>
  <si>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</si>
  <si>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</si>
  <si>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</si>
  <si>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</si>
  <si>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</si>
  <si>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</si>
  <si>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</si>
  <si>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</si>
  <si>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</si>
  <si>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</si>
  <si>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</si>
  <si>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</si>
  <si>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</si>
  <si>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</si>
  <si>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</si>
  <si>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</si>
  <si>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</si>
  <si>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</si>
  <si>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</si>
  <si>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</si>
  <si>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</si>
  <si>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</si>
  <si>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</si>
  <si>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</si>
  <si>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</si>
  <si>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</si>
  <si>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</si>
  <si>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</si>
  <si>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</si>
  <si>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</si>
  <si>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</si>
  <si>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</si>
  <si>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</si>
  <si>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</si>
  <si>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</si>
  <si>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</si>
  <si>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</si>
  <si>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</si>
  <si>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</si>
  <si>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</si>
  <si>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</si>
  <si>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</si>
  <si>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</si>
  <si>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</si>
  <si>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</si>
  <si>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</si>
  <si>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</si>
  <si>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</si>
  <si>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</si>
  <si>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</si>
  <si>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</si>
  <si>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</si>
  <si>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</si>
  <si>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</si>
  <si>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</si>
  <si>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</si>
  <si>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</si>
  <si>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</si>
  <si>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</si>
  <si>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</si>
  <si>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</si>
  <si>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</si>
  <si>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</si>
  <si>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</si>
  <si>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</si>
  <si>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</si>
  <si>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</si>
  <si>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</si>
  <si>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</si>
  <si>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</si>
  <si>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</si>
  <si>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</si>
  <si>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</si>
  <si>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</si>
  <si>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</si>
  <si>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</si>
  <si>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</si>
  <si>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</si>
  <si>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</si>
  <si>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</si>
  <si>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</si>
  <si>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</si>
  <si>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</si>
  <si>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</si>
  <si>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</si>
  <si>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</si>
  <si>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</si>
  <si>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</si>
  <si>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</si>
  <si>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</si>
  <si>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</si>
  <si>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</si>
  <si>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</si>
  <si>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</si>
  <si>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</si>
  <si>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</si>
  <si>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</si>
  <si>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</si>
  <si>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</si>
  <si>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</si>
  <si>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</si>
  <si>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</si>
  <si>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</si>
  <si>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</si>
  <si>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</si>
  <si>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</si>
  <si>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</si>
  <si>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</si>
  <si>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</si>
  <si>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</si>
  <si>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</si>
  <si>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</si>
  <si>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</si>
  <si>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</si>
  <si>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</si>
  <si>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</si>
  <si>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</si>
  <si>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</si>
  <si>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</si>
  <si>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</si>
  <si>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</si>
  <si>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</si>
  <si>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</si>
  <si>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</si>
  <si>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</si>
  <si>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</si>
  <si>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</si>
  <si>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</si>
  <si>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</si>
  <si>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</si>
  <si>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</si>
  <si>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</si>
  <si>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</si>
  <si>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</si>
  <si>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</si>
  <si>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</si>
  <si>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</si>
  <si>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</si>
  <si>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</si>
  <si>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</si>
  <si>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</si>
  <si>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</si>
  <si>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</si>
  <si>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</si>
  <si>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</si>
  <si>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</si>
  <si>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</si>
  <si>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</si>
  <si>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</si>
  <si>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</si>
  <si>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</si>
  <si>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</si>
  <si>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</si>
  <si>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</si>
  <si>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</si>
  <si>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</si>
  <si>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</si>
  <si>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</si>
  <si>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</si>
  <si>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</si>
  <si>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</si>
  <si>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</si>
  <si>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</si>
  <si>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</si>
  <si>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</si>
  <si>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</si>
  <si>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</si>
  <si>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</si>
  <si>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</si>
  <si>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</si>
  <si>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</si>
  <si>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</si>
  <si>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</si>
  <si>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</si>
  <si>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</si>
  <si>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</si>
  <si>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</si>
  <si>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</si>
  <si>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</si>
  <si>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</si>
  <si>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</si>
  <si>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</si>
  <si>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</si>
  <si>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</si>
  <si>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</si>
  <si>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</si>
  <si>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</si>
  <si>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</si>
  <si>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</si>
  <si>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</si>
  <si>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</si>
  <si>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</si>
  <si>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</si>
  <si>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</si>
  <si>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</si>
  <si>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</si>
  <si>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</si>
  <si>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</si>
  <si>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</si>
  <si>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</si>
  <si>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</si>
  <si>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</si>
  <si>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</si>
  <si>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</si>
  <si>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</si>
  <si>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</si>
  <si>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</si>
  <si>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</si>
  <si>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</si>
  <si>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</si>
  <si>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</si>
  <si>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</si>
  <si>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</si>
  <si>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</si>
  <si>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</si>
  <si>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</si>
  <si>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</si>
  <si>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</si>
  <si>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</si>
  <si>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</si>
  <si>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</si>
  <si>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</si>
  <si>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</si>
  <si>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</si>
  <si>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</si>
  <si>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</si>
  <si>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</si>
  <si>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</si>
  <si>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</si>
  <si>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</si>
  <si>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</si>
  <si>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</si>
  <si>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</si>
  <si>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</si>
  <si>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</si>
  <si>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</si>
  <si>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</si>
  <si>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</si>
  <si>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</si>
  <si>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</si>
  <si>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</si>
  <si>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</si>
  <si>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</si>
  <si>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</si>
  <si>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</si>
  <si>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</si>
  <si>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</si>
  <si>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</si>
  <si>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</si>
  <si>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</si>
  <si>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</si>
  <si>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</si>
  <si>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</si>
  <si>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</si>
  <si>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</si>
  <si>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</si>
  <si>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</si>
  <si>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</si>
  <si>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</si>
  <si>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</si>
  <si>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</si>
  <si>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</si>
  <si>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</si>
  <si>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</si>
  <si>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</si>
  <si>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</si>
  <si>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</si>
  <si>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</si>
  <si>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</si>
  <si>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</si>
  <si>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</si>
  <si>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</si>
  <si>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</si>
  <si>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</si>
  <si>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</si>
  <si>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</si>
  <si>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</si>
  <si>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</si>
  <si>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</si>
  <si>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</si>
  <si>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</si>
  <si>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</si>
  <si>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</si>
  <si>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</si>
  <si>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</si>
  <si>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</si>
  <si>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</si>
  <si>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</si>
  <si>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</si>
  <si>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</si>
  <si>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</si>
  <si>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</si>
  <si>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</si>
  <si>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</si>
  <si>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</si>
  <si>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</si>
  <si>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</si>
  <si>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</si>
  <si>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</si>
  <si>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</si>
  <si>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</si>
  <si>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</si>
  <si>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</si>
  <si>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</si>
  <si>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</si>
  <si>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</si>
  <si>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</si>
  <si>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</si>
  <si>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</si>
  <si>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</si>
  <si>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</si>
  <si>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</si>
  <si>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</si>
  <si>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</si>
  <si>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</si>
  <si>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</si>
  <si>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</si>
  <si>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</si>
  <si>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</si>
  <si>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</si>
  <si>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</si>
  <si>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</si>
  <si>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</si>
  <si>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</si>
  <si>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</si>
  <si>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</si>
  <si>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</si>
  <si>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</si>
  <si>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</si>
  <si>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</si>
  <si>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</si>
  <si>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</si>
  <si>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</si>
  <si>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</si>
  <si>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</si>
  <si>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</si>
  <si>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</si>
  <si>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</si>
  <si>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</si>
  <si>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</si>
  <si>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</si>
  <si>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</si>
  <si>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</si>
  <si>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</si>
  <si>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</si>
  <si>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</si>
  <si>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</si>
  <si>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</si>
  <si>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</si>
  <si>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</si>
  <si>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</si>
  <si>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</si>
  <si>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</si>
  <si>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</si>
  <si>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</si>
  <si>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</si>
  <si>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</si>
  <si>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</si>
  <si>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</si>
  <si>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</si>
  <si>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</si>
  <si>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</si>
  <si>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</si>
  <si>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</si>
  <si>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</si>
  <si>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</si>
  <si>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</si>
  <si>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</si>
  <si>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</si>
  <si>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</si>
  <si>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</si>
  <si>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</si>
  <si>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</si>
  <si>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</si>
  <si>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</si>
  <si>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</si>
  <si>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</si>
  <si>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</si>
  <si>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</si>
  <si>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</si>
  <si>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</si>
  <si>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</si>
  <si>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</si>
  <si>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</si>
  <si>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</si>
  <si>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</si>
  <si>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</si>
  <si>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</si>
  <si>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</si>
  <si>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</si>
  <si>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</si>
  <si>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</si>
  <si>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</si>
  <si>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</si>
  <si>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</si>
  <si>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</si>
  <si>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</si>
  <si>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</si>
  <si>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</si>
  <si>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</si>
  <si>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</si>
  <si>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</si>
  <si>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</si>
  <si>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</si>
  <si>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</si>
  <si>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</si>
  <si>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</si>
  <si>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</si>
  <si>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</si>
  <si>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</si>
  <si>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</si>
  <si>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</si>
  <si>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</si>
  <si>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</si>
  <si>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</si>
  <si>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</si>
  <si>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</si>
  <si>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</si>
  <si>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</si>
  <si>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</si>
  <si>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</si>
  <si>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</si>
  <si>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</si>
  <si>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</si>
  <si>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</si>
  <si>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</si>
  <si>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</si>
  <si>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</si>
  <si>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</si>
  <si>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</si>
  <si>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</si>
  <si>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</si>
  <si>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</si>
  <si>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</si>
  <si>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</si>
  <si>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</si>
  <si>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</si>
  <si>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</si>
  <si>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</si>
  <si>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</si>
  <si>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</si>
  <si>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</si>
  <si>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</si>
  <si>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</si>
  <si>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</si>
  <si>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</si>
  <si>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</si>
  <si>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</si>
  <si>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</si>
  <si>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</si>
  <si>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</si>
  <si>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</si>
  <si>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</si>
  <si>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</si>
  <si>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</si>
  <si>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</si>
  <si>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</si>
  <si>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</si>
  <si>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</si>
  <si>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</si>
  <si>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</si>
  <si>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</si>
  <si>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</si>
  <si>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</si>
  <si>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</si>
  <si>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</si>
  <si>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</si>
  <si>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</si>
  <si>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</si>
  <si>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</si>
  <si>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</si>
  <si>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</si>
  <si>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</si>
  <si>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</si>
  <si>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</si>
  <si>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</si>
  <si>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</si>
  <si>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</si>
  <si>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</si>
  <si>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</si>
  <si>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</si>
  <si>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</si>
  <si>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</si>
  <si>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</si>
  <si>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</si>
  <si>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</si>
  <si>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</si>
  <si>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</si>
  <si>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</si>
  <si>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</si>
  <si>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</si>
  <si>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</si>
  <si>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</si>
  <si>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</si>
  <si>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</si>
  <si>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</si>
  <si>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</si>
  <si>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</si>
  <si>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</si>
  <si>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</si>
  <si>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</si>
  <si>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</si>
  <si>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</si>
  <si>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</si>
  <si>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</si>
  <si>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</si>
  <si>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</si>
  <si>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</si>
  <si>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</si>
  <si>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</si>
  <si>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</si>
  <si>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</si>
  <si>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</si>
  <si>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</si>
  <si>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</si>
  <si>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</si>
  <si>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</si>
  <si>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</si>
  <si>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</si>
  <si>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</si>
  <si>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</si>
  <si>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</si>
  <si>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</si>
  <si>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</si>
  <si>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</si>
  <si>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</si>
  <si>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</si>
  <si>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</si>
  <si>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</si>
  <si>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</si>
  <si>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</si>
  <si>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</si>
  <si>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</si>
  <si>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</si>
  <si>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</si>
  <si>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</si>
  <si>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</si>
  <si>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</si>
  <si>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</si>
  <si>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</si>
  <si>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</si>
  <si>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</si>
  <si>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</si>
  <si>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</si>
  <si>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</si>
  <si>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</si>
  <si>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</si>
  <si>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</si>
  <si>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</si>
  <si>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</si>
  <si>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</si>
  <si>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</si>
  <si>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</si>
  <si>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</si>
  <si>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</si>
  <si>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</si>
  <si>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</si>
  <si>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</si>
  <si>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</si>
  <si>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</si>
  <si>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</si>
  <si>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</si>
  <si>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</si>
  <si>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</si>
  <si>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</si>
  <si>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</si>
  <si>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</si>
  <si>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</si>
  <si>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</si>
  <si>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</si>
  <si>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</si>
  <si>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</si>
  <si>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</si>
  <si>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</si>
  <si>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</si>
  <si>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</si>
  <si>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</si>
  <si>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</si>
  <si>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</si>
  <si>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</si>
  <si>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</si>
  <si>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</si>
  <si>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</si>
  <si>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</si>
  <si>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</si>
  <si>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</si>
  <si>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</si>
  <si>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</si>
  <si>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</si>
  <si>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</si>
  <si>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</si>
  <si>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</si>
  <si>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</si>
  <si>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</si>
  <si>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</si>
  <si>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</si>
  <si>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</si>
  <si>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</si>
  <si>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</si>
  <si>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</si>
  <si>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</si>
  <si>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</si>
  <si>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</si>
  <si>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</si>
  <si>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</si>
  <si>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</si>
  <si>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</si>
  <si>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</si>
  <si>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</si>
  <si>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</si>
  <si>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</si>
  <si>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</si>
  <si>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</si>
  <si>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</si>
  <si>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</si>
  <si>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</si>
  <si>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</si>
  <si>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</si>
  <si>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</si>
  <si>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</si>
  <si>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</si>
  <si>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</si>
  <si>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</si>
  <si>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</si>
  <si>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</si>
  <si>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</si>
  <si>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</si>
  <si>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</si>
  <si>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</si>
  <si>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</si>
  <si>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</si>
  <si>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</si>
  <si>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</si>
  <si>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</si>
  <si>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</si>
  <si>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</si>
  <si>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</si>
  <si>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</si>
  <si>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</si>
  <si>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</si>
  <si>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</si>
  <si>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</si>
  <si>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</si>
  <si>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</si>
  <si>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</si>
  <si>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</si>
  <si>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</si>
  <si>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</si>
  <si>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</si>
  <si>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</si>
  <si>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</si>
  <si>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</si>
  <si>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</si>
  <si>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</si>
  <si>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</si>
  <si>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</si>
  <si>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</si>
  <si>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</si>
  <si>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</si>
  <si>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</si>
  <si>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</si>
  <si>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</si>
  <si>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</si>
  <si>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</si>
  <si>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</si>
  <si>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</si>
  <si>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</si>
  <si>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</si>
  <si>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</si>
  <si>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</si>
  <si>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</si>
  <si>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</si>
  <si>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</si>
  <si>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</si>
  <si>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</si>
  <si>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</si>
  <si>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</si>
  <si>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</si>
  <si>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</si>
  <si>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</si>
  <si>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</si>
  <si>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</si>
  <si>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</si>
  <si>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</si>
  <si>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</si>
  <si>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</si>
  <si>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</si>
  <si>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</si>
  <si>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</si>
  <si>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</si>
  <si>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</si>
  <si>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</si>
  <si>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</si>
  <si>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</si>
  <si>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</si>
  <si>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</si>
  <si>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</si>
  <si>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</si>
  <si>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</si>
  <si>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</si>
  <si>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</si>
  <si>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</si>
  <si>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</si>
  <si>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</si>
  <si>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</si>
  <si>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</si>
  <si>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</si>
  <si>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</si>
  <si>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</si>
  <si>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</si>
  <si>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</si>
  <si>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</si>
  <si>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</si>
  <si>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</si>
  <si>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</si>
  <si>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</si>
  <si>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</si>
  <si>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</si>
  <si>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</si>
  <si>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</si>
  <si>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</si>
  <si>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</si>
  <si>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</si>
  <si>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</si>
  <si>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</si>
  <si>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</si>
  <si>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</si>
  <si>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</si>
  <si>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</si>
  <si>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</si>
  <si>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</si>
  <si>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</si>
  <si>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</si>
  <si>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</si>
  <si>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</si>
  <si>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</si>
  <si>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</si>
  <si>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</si>
  <si>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</si>
  <si>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</si>
  <si>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</si>
  <si>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</si>
  <si>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</si>
  <si>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</si>
  <si>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</si>
  <si>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</si>
  <si>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</si>
  <si>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</si>
  <si>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</si>
  <si>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</si>
  <si>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</si>
  <si>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</si>
  <si>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</si>
  <si>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</si>
  <si>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</si>
  <si>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</si>
  <si>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</si>
  <si>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</si>
  <si>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</si>
  <si>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</si>
  <si>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</si>
  <si>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</si>
  <si>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</si>
  <si>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</si>
  <si>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</si>
  <si>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</si>
  <si>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</si>
  <si>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</si>
  <si>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</si>
  <si>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</si>
  <si>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</si>
  <si>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</si>
  <si>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</si>
  <si>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</si>
  <si>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</si>
  <si>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</si>
  <si>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</si>
  <si>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</si>
  <si>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</si>
  <si>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</si>
  <si>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</si>
  <si>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</si>
  <si>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</si>
  <si>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</si>
  <si>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</si>
  <si>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</si>
  <si>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</si>
  <si>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</si>
  <si>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</si>
  <si>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</si>
  <si>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</si>
  <si>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</si>
  <si>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</si>
  <si>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</si>
  <si>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</si>
  <si>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</si>
  <si>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</si>
  <si>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</si>
  <si>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</si>
  <si>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</si>
  <si>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</si>
  <si>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</si>
  <si>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</si>
  <si>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</si>
  <si>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</si>
  <si>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</si>
  <si>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</si>
  <si>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</si>
  <si>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</si>
  <si>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</si>
  <si>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</si>
  <si>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</si>
  <si>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</si>
  <si>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</si>
  <si>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</si>
  <si>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</si>
  <si>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</si>
  <si>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</si>
  <si>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</si>
  <si>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</si>
  <si>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</si>
  <si>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</si>
  <si>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</si>
  <si>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</si>
  <si>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</si>
  <si>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</si>
  <si>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</si>
  <si>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</si>
  <si>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</si>
  <si>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</si>
  <si>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</si>
  <si>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</si>
  <si>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</si>
  <si>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</si>
  <si>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</si>
  <si>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</si>
  <si>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</si>
  <si>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</si>
  <si>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</si>
  <si>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</si>
  <si>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</si>
  <si>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</si>
  <si>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</si>
  <si>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</si>
  <si>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</si>
  <si>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</si>
  <si>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</si>
  <si>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</si>
  <si>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</si>
  <si>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</si>
  <si>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</si>
  <si>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</si>
  <si>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</si>
  <si>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</si>
  <si>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</si>
  <si>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</si>
  <si>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</si>
  <si>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</si>
  <si>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</si>
  <si>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</si>
  <si>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</si>
  <si>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</si>
  <si>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</si>
  <si>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</si>
  <si>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</si>
  <si>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</si>
  <si>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</si>
  <si>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</si>
  <si>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</si>
  <si>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</si>
  <si>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</si>
  <si>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</si>
  <si>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</si>
  <si>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</si>
  <si>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</si>
  <si>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</si>
  <si>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</si>
  <si>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</si>
  <si>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</si>
  <si>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</si>
  <si>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</si>
  <si>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</si>
  <si>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</si>
  <si>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</si>
  <si>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</si>
  <si>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</si>
  <si>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</si>
  <si>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</si>
  <si>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</si>
  <si>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</si>
  <si>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</si>
  <si>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</si>
  <si>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</si>
  <si>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</si>
  <si>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</si>
  <si>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</si>
  <si>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</si>
  <si>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</si>
  <si>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</si>
  <si>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</si>
  <si>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</si>
  <si>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</si>
  <si>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</si>
  <si>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</si>
  <si>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</si>
  <si>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</si>
  <si>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</si>
  <si>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</si>
  <si>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</si>
  <si>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</si>
  <si>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</si>
  <si>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</si>
  <si>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</si>
  <si>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</si>
  <si>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</si>
  <si>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</si>
  <si>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</si>
  <si>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</si>
  <si>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</si>
  <si>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</si>
  <si>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</si>
  <si>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</si>
  <si>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</si>
  <si>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</si>
  <si>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</si>
  <si>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</si>
  <si>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</si>
  <si>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</si>
  <si>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</si>
  <si>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</si>
  <si>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</si>
  <si>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</si>
  <si>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</si>
  <si>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</si>
  <si>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</si>
  <si>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</si>
  <si>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</si>
  <si>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</si>
  <si>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</si>
  <si>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</si>
  <si>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</si>
  <si>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</si>
  <si>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</si>
  <si>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</si>
  <si>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</si>
  <si>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</si>
  <si>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</si>
  <si>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</si>
  <si>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</si>
  <si>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</si>
  <si>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</si>
  <si>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</si>
  <si>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</si>
  <si>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</si>
  <si>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</si>
  <si>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</si>
  <si>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</si>
  <si>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</si>
  <si>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</si>
  <si>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</si>
  <si>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</si>
  <si>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</si>
  <si>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</si>
  <si>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</si>
  <si>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</si>
  <si>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</si>
  <si>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</si>
  <si>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</si>
  <si>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</si>
  <si>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</si>
  <si>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</si>
  <si>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</si>
  <si>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</si>
  <si>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</si>
  <si>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</si>
  <si>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</si>
  <si>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</si>
  <si>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</si>
  <si>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</si>
  <si>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</si>
  <si>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</si>
  <si>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</si>
  <si>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</si>
  <si>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</si>
  <si>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</si>
  <si>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</si>
  <si>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</si>
  <si>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</si>
  <si>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</si>
  <si>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</si>
  <si>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</si>
  <si>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</si>
  <si>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</si>
  <si>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</si>
  <si>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</si>
  <si>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</si>
  <si>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</si>
  <si>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</si>
  <si>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</si>
  <si>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</si>
  <si>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</si>
  <si>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</si>
  <si>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</si>
  <si>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</si>
  <si>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</si>
  <si>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</si>
  <si>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</si>
  <si>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</si>
  <si>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</si>
  <si>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</si>
  <si>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</si>
  <si>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</si>
  <si>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</si>
  <si>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</si>
  <si>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</si>
  <si>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</si>
  <si>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</si>
  <si>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</si>
  <si>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</si>
  <si>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</si>
  <si>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</si>
  <si>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</si>
  <si>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</si>
  <si>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</si>
  <si>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</si>
  <si>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</si>
  <si>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</si>
  <si>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</si>
  <si>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</si>
  <si>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</si>
  <si>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</si>
  <si>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</si>
  <si>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</si>
  <si>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</si>
  <si>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</si>
  <si>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</si>
  <si>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</si>
  <si>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</si>
  <si>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</si>
  <si>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</si>
  <si>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</si>
  <si>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</si>
  <si>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</si>
  <si>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</si>
  <si>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</si>
  <si>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</si>
  <si>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</si>
  <si>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</si>
  <si>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</si>
  <si>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</si>
  <si>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</si>
  <si>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</si>
  <si>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</si>
  <si>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</si>
  <si>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</si>
  <si>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</si>
  <si>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</si>
  <si>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</si>
  <si>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</si>
  <si>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</si>
  <si>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</si>
  <si>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</si>
  <si>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</si>
  <si>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</si>
  <si>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</si>
  <si>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</si>
  <si>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</si>
  <si>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</si>
  <si>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</si>
  <si>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</si>
  <si>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</si>
  <si>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</si>
  <si>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</si>
  <si>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</si>
  <si>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</si>
  <si>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</si>
  <si>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</si>
  <si>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</si>
  <si>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</si>
  <si>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</si>
  <si>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</si>
  <si>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</si>
  <si>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</si>
  <si>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</si>
  <si>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</si>
  <si>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</si>
  <si>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</si>
  <si>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</si>
  <si>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</si>
  <si>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</si>
  <si>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</si>
  <si>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</si>
  <si>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</si>
  <si>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</si>
  <si>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</si>
  <si>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</si>
  <si>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</si>
  <si>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</si>
  <si>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</si>
  <si>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</si>
  <si>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</si>
  <si>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</si>
  <si>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</si>
  <si>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</si>
  <si>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</si>
  <si>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</si>
  <si>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</si>
  <si>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</si>
  <si>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</si>
  <si>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</si>
  <si>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</si>
  <si>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</si>
  <si>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</si>
  <si>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</si>
  <si>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</si>
  <si>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</si>
  <si>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</si>
  <si>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</si>
  <si>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</si>
  <si>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</si>
  <si>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</si>
  <si>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</si>
  <si>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</si>
  <si>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</si>
  <si>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</si>
  <si>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</si>
  <si>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</si>
  <si>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</si>
  <si>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</si>
  <si>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</si>
  <si>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</si>
  <si>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</si>
  <si>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</si>
  <si>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</si>
  <si>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</si>
  <si>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</si>
  <si>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</si>
  <si>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</si>
  <si>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</si>
  <si>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</si>
  <si>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</si>
  <si>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</si>
  <si>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</si>
  <si>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</si>
  <si>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</si>
  <si>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</si>
  <si>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</si>
  <si>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</si>
  <si>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</si>
  <si>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</si>
  <si>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</si>
  <si>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</si>
  <si>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</si>
  <si>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</si>
  <si>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</si>
  <si>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</si>
  <si>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</si>
  <si>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</si>
  <si>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</si>
  <si>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</si>
  <si>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</si>
  <si>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</si>
  <si>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</si>
  <si>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</si>
  <si>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</si>
  <si>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</si>
  <si>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</si>
  <si>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</si>
  <si>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</si>
  <si>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</si>
  <si>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</si>
  <si>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</si>
  <si>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</si>
  <si>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</si>
  <si>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</si>
  <si>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</si>
  <si>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</si>
  <si>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</si>
  <si>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</si>
  <si>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</si>
  <si>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</si>
  <si>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</si>
  <si>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</si>
  <si>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</si>
  <si>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</si>
  <si>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</si>
  <si>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</si>
  <si>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</si>
  <si>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</si>
  <si>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</si>
  <si>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</si>
  <si>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</si>
  <si>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</si>
  <si>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</si>
  <si>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</si>
  <si>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</si>
  <si>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</si>
  <si>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</si>
  <si>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</si>
  <si>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</si>
  <si>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</si>
  <si>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</si>
  <si>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</si>
  <si>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</si>
  <si>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</si>
  <si>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</si>
  <si>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</si>
  <si>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</si>
  <si>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</si>
  <si>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</si>
  <si>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</si>
  <si>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</si>
  <si>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</si>
  <si>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</si>
  <si>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</si>
  <si>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</si>
  <si>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</si>
  <si>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</si>
  <si>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</si>
  <si>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</si>
  <si>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</si>
  <si>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</si>
  <si>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</si>
  <si>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</si>
  <si>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</si>
  <si>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</si>
  <si>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</si>
  <si>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</si>
  <si>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</si>
  <si>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</si>
  <si>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</si>
  <si>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</si>
  <si>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</si>
  <si>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</si>
  <si>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</si>
  <si>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</si>
  <si>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</si>
  <si>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</si>
  <si>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</si>
  <si>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</si>
  <si>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</si>
  <si>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</si>
  <si>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</si>
  <si>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</si>
  <si>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</si>
  <si>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</si>
  <si>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</si>
  <si>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</si>
  <si>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</si>
  <si>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</si>
  <si>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</si>
  <si>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</si>
  <si>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</si>
  <si>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</si>
  <si>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</si>
  <si>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</si>
  <si>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</si>
  <si>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</si>
  <si>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</si>
  <si>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</si>
  <si>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</si>
  <si>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</si>
  <si>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</si>
  <si>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</si>
  <si>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</si>
  <si>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</si>
  <si>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</si>
  <si>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</si>
  <si>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</si>
  <si>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</si>
  <si>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</si>
  <si>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</si>
  <si>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</si>
  <si>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</si>
  <si>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</si>
  <si>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</si>
  <si>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</si>
  <si>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</si>
  <si>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</si>
  <si>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</si>
  <si>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</si>
  <si>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</si>
  <si>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</si>
  <si>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</si>
  <si>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</si>
  <si>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</si>
  <si>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</si>
  <si>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</si>
  <si>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</si>
  <si>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</si>
  <si>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</si>
  <si>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</si>
  <si>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</si>
  <si>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</si>
  <si>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</si>
  <si>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</si>
  <si>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</si>
  <si>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</si>
  <si>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</si>
  <si>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</si>
  <si>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</si>
  <si>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</si>
  <si>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</si>
  <si>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</si>
  <si>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</si>
  <si>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</si>
  <si>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</si>
  <si>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</si>
  <si>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</si>
  <si>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</si>
  <si>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</si>
  <si>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</si>
  <si>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</si>
  <si>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</si>
  <si>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</si>
  <si>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</si>
  <si>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</si>
  <si>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</si>
  <si>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</si>
  <si>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</si>
  <si>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</si>
  <si>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</si>
  <si>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</si>
  <si>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</si>
  <si>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</si>
  <si>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</si>
  <si>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</si>
  <si>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</si>
  <si>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</si>
  <si>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</si>
  <si>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</si>
  <si>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</si>
  <si>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</si>
  <si>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</si>
  <si>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</si>
  <si>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</si>
  <si>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</si>
  <si>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</si>
  <si>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</si>
  <si>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</si>
  <si>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</si>
  <si>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</si>
  <si>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</si>
  <si>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</si>
  <si>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</si>
  <si>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</si>
  <si>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</si>
  <si>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</si>
  <si>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</si>
  <si>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</si>
  <si>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</si>
  <si>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</si>
  <si>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</si>
  <si>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</si>
  <si>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</si>
  <si>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</si>
  <si>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</si>
  <si>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</si>
  <si>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</si>
  <si>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</si>
  <si>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</si>
  <si>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</si>
  <si>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</si>
  <si>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</si>
  <si>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</si>
  <si>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</si>
  <si>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</si>
  <si>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</si>
  <si>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</si>
  <si>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</si>
  <si>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</si>
  <si>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</si>
  <si>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</si>
  <si>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</si>
  <si>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</si>
  <si>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</si>
  <si>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</si>
  <si>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</si>
  <si>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</si>
  <si>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</si>
  <si>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</si>
  <si>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</si>
  <si>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</si>
  <si>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</si>
  <si>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</si>
  <si>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</si>
  <si>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</si>
  <si>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</si>
  <si>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</si>
  <si>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</si>
  <si>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</si>
  <si>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</si>
  <si>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</si>
  <si>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</si>
  <si>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</si>
  <si>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</si>
  <si>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</si>
  <si>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</si>
  <si>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</si>
  <si>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</si>
  <si>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</si>
  <si>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</si>
  <si>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</si>
  <si>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</si>
  <si>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</si>
  <si>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</si>
  <si>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</si>
  <si>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</si>
  <si>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</si>
  <si>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</si>
  <si>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</si>
  <si>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</si>
  <si>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</si>
  <si>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</si>
  <si>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</si>
  <si>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</si>
  <si>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</si>
  <si>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</si>
  <si>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</si>
  <si>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</si>
  <si>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</si>
  <si>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</si>
  <si>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</si>
  <si>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</si>
  <si>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</si>
  <si>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</si>
  <si>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</si>
  <si>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</si>
  <si>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</si>
  <si>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</si>
  <si>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</si>
  <si>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</si>
  <si>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</si>
  <si>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</si>
  <si>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</si>
  <si>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</si>
  <si>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</si>
  <si>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</si>
  <si>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</si>
  <si>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</si>
  <si>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</si>
  <si>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</si>
  <si>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</si>
  <si>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</si>
  <si>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</si>
  <si>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</si>
  <si>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</si>
  <si>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</si>
  <si>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</si>
  <si>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</si>
  <si>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</si>
  <si>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</si>
  <si>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</si>
  <si>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</si>
  <si>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</si>
  <si>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</si>
  <si>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</si>
  <si>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</si>
  <si>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</si>
  <si>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</si>
  <si>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</si>
  <si>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</si>
  <si>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</si>
  <si>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</si>
  <si>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</si>
  <si>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</si>
  <si>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</si>
  <si>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</si>
  <si>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</si>
  <si>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</si>
  <si>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</si>
  <si>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</si>
  <si>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</si>
  <si>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</si>
  <si>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</si>
  <si>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</si>
  <si>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</si>
  <si>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</si>
  <si>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</si>
  <si>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</si>
  <si>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</si>
  <si>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</si>
  <si>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</si>
  <si>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</si>
  <si>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</si>
  <si>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</si>
  <si>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</si>
  <si>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</si>
  <si>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</si>
  <si>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</si>
  <si>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</si>
  <si>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</si>
  <si>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</si>
  <si>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</si>
  <si>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</si>
  <si>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</si>
  <si>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</si>
  <si>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</si>
  <si>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</si>
  <si>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</si>
  <si>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</si>
  <si>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</si>
  <si>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</si>
  <si>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</si>
  <si>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</si>
  <si>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</si>
  <si>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</si>
  <si>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</si>
  <si>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</si>
  <si>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</si>
  <si>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</si>
  <si>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</si>
  <si>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</si>
  <si>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</si>
  <si>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</si>
  <si>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</si>
  <si>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</si>
  <si>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</si>
  <si>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</si>
  <si>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</si>
  <si>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</si>
  <si>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</si>
  <si>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</si>
  <si>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</si>
  <si>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</si>
  <si>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</si>
  <si>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</si>
  <si>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</si>
  <si>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</si>
  <si>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</si>
  <si>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</si>
  <si>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</si>
  <si>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</si>
  <si>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</si>
  <si>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</si>
  <si>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</si>
  <si>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</si>
  <si>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</si>
  <si>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</si>
  <si>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</si>
  <si>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</si>
  <si>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</si>
  <si>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</si>
  <si>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</si>
  <si>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</si>
  <si>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</si>
  <si>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</si>
  <si>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</si>
  <si>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</si>
  <si>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</si>
  <si>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</si>
  <si>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</si>
  <si>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</si>
  <si>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</si>
  <si>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</si>
  <si>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</si>
  <si>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</si>
  <si>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</si>
  <si>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</si>
  <si>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</si>
  <si>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</si>
  <si>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</si>
  <si>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</si>
  <si>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</si>
  <si>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</si>
  <si>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</si>
  <si>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</si>
  <si>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</si>
  <si>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</si>
  <si>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</si>
  <si>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</si>
  <si>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</si>
  <si>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</si>
  <si>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</si>
  <si>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</si>
  <si>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</si>
  <si>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</si>
  <si>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</si>
  <si>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</si>
  <si>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</si>
  <si>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</si>
  <si>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</si>
  <si>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</si>
  <si>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</si>
  <si>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</si>
  <si>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</si>
  <si>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</si>
  <si>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</si>
  <si>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</si>
  <si>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</si>
  <si>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</si>
  <si>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</si>
  <si>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</si>
  <si>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</si>
  <si>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</si>
  <si>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</si>
  <si>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</si>
  <si>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</si>
  <si>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</si>
  <si>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</si>
  <si>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</si>
  <si>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</si>
  <si>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</si>
  <si>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</si>
  <si>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</si>
  <si>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</si>
  <si>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</si>
  <si>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</si>
  <si>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</si>
  <si>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</si>
  <si>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</si>
  <si>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</si>
  <si>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</si>
  <si>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</si>
  <si>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</si>
  <si>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</si>
  <si>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</si>
  <si>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</si>
  <si>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</si>
  <si>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</si>
  <si>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</si>
  <si>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</si>
  <si>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</si>
  <si>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</si>
  <si>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</si>
  <si>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</si>
  <si>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</si>
  <si>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</si>
  <si>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</si>
  <si>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</si>
  <si>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</si>
  <si>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</si>
  <si>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</si>
  <si>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</si>
  <si>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</si>
  <si>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</si>
  <si>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</si>
  <si>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</si>
  <si>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</si>
  <si>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</si>
  <si>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</si>
  <si>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</si>
  <si>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</si>
  <si>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</si>
  <si>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</si>
  <si>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</si>
  <si>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</si>
  <si>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</si>
  <si>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</si>
  <si>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</si>
  <si>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</si>
  <si>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</si>
  <si>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</si>
  <si>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</si>
  <si>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</si>
  <si>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</si>
  <si>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</si>
  <si>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</si>
  <si>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</si>
  <si>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</si>
  <si>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</si>
  <si>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</si>
  <si>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</si>
  <si>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</si>
  <si>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</si>
  <si>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</si>
  <si>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</si>
  <si>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</si>
  <si>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</si>
  <si>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</si>
  <si>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</si>
  <si>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</si>
  <si>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</si>
  <si>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</si>
  <si>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</si>
  <si>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</si>
  <si>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</si>
  <si>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</si>
  <si>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</si>
  <si>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</si>
  <si>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</si>
  <si>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</si>
  <si>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</si>
  <si>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</si>
  <si>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</si>
  <si>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</si>
  <si>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</si>
  <si>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</si>
  <si>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</si>
  <si>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</si>
  <si>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</si>
  <si>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</si>
  <si>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</si>
  <si>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</si>
  <si>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</si>
  <si>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</si>
  <si>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</si>
  <si>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</si>
  <si>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</si>
  <si>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</si>
  <si>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</si>
  <si>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</si>
  <si>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</si>
  <si>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</si>
  <si>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</si>
  <si>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</si>
  <si>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</si>
  <si>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</si>
  <si>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</si>
  <si>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</si>
  <si>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</si>
  <si>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</si>
  <si>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</si>
  <si>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</si>
  <si>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</si>
  <si>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</si>
  <si>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</si>
  <si>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</si>
  <si>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</si>
  <si>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</si>
  <si>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</si>
  <si>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</si>
  <si>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</si>
  <si>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</si>
  <si>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</si>
  <si>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</si>
  <si>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</si>
  <si>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</si>
  <si>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</si>
  <si>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</si>
  <si>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</si>
  <si>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</si>
  <si>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</si>
  <si>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</si>
  <si>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</si>
  <si>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</si>
  <si>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</si>
  <si>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</si>
  <si>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</si>
  <si>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</si>
  <si>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</si>
  <si>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</si>
  <si>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</si>
  <si>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</si>
  <si>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</si>
  <si>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</si>
  <si>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</si>
  <si>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</si>
  <si>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</si>
  <si>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</si>
  <si>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</si>
  <si>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</si>
  <si>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</si>
  <si>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</si>
  <si>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</si>
  <si>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</si>
  <si>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</si>
  <si>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</si>
  <si>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</si>
  <si>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</si>
  <si>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</si>
  <si>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</si>
  <si>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</si>
  <si>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</si>
  <si>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</si>
  <si>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</si>
  <si>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</si>
  <si>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</si>
  <si>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</si>
  <si>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</si>
  <si>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</si>
  <si>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</si>
  <si>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</si>
  <si>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</si>
  <si>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</si>
  <si>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</si>
  <si>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</si>
  <si>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</si>
  <si>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</si>
  <si>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</si>
  <si>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</si>
  <si>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</si>
  <si>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</si>
  <si>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</si>
  <si>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</si>
  <si>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</si>
  <si>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</si>
  <si>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</si>
  <si>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</si>
  <si>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</si>
  <si>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</si>
  <si>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</si>
  <si>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</si>
  <si>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</si>
  <si>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</si>
  <si>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</si>
  <si>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</si>
  <si>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</si>
  <si>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</si>
  <si>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</si>
  <si>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</si>
  <si>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</si>
  <si>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</si>
  <si>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</si>
  <si>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</si>
  <si>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</si>
  <si>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</si>
  <si>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</si>
  <si>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</si>
  <si>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</si>
  <si>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</si>
  <si>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</si>
  <si>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</si>
  <si>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</si>
  <si>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</si>
  <si>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</si>
  <si>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</si>
  <si>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</si>
  <si>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</si>
  <si>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</si>
  <si>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</si>
  <si>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</si>
  <si>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</si>
  <si>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</si>
  <si>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</si>
  <si>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</si>
  <si>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</si>
  <si>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</si>
  <si>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</si>
  <si>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</si>
  <si>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</si>
  <si>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</si>
  <si>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</si>
  <si>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</si>
  <si>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</si>
  <si>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</si>
  <si>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</si>
  <si>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</si>
  <si>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</si>
  <si>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</si>
  <si>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</si>
  <si>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</si>
  <si>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</si>
  <si>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</si>
  <si>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</si>
  <si>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</si>
  <si>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</si>
  <si>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</si>
  <si>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</si>
  <si>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</si>
  <si>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</si>
  <si>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</si>
  <si>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</si>
  <si>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</si>
  <si>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</si>
  <si>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</si>
  <si>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</si>
  <si>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</si>
  <si>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</si>
  <si>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</si>
  <si>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</si>
  <si>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</si>
  <si>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</si>
  <si>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</si>
  <si>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</si>
  <si>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</si>
  <si>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</si>
  <si>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</si>
  <si>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</si>
  <si>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</si>
  <si>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</si>
  <si>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</si>
  <si>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</si>
  <si>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</si>
  <si>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</si>
  <si>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</si>
  <si>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</si>
  <si>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</si>
  <si>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</si>
  <si>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</si>
  <si>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</si>
  <si>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</si>
  <si>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</si>
  <si>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</si>
  <si>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</si>
  <si>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</si>
  <si>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</si>
  <si>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</si>
  <si>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</si>
  <si>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</si>
  <si>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</si>
  <si>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</si>
  <si>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</si>
  <si>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</si>
  <si>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</si>
  <si>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</si>
  <si>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</si>
  <si>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</si>
  <si>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</si>
  <si>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</si>
  <si>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</si>
  <si>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</si>
  <si>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</si>
  <si>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</si>
  <si>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</si>
  <si>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</si>
  <si>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</si>
  <si>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</si>
  <si>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</si>
  <si>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</si>
  <si>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</si>
  <si>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</si>
  <si>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</si>
  <si>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</si>
  <si>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</si>
  <si>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</si>
  <si>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</si>
  <si>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</si>
  <si>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</si>
  <si>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</si>
  <si>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</si>
  <si>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</si>
  <si>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</si>
  <si>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</si>
  <si>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</si>
  <si>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</si>
  <si>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</si>
  <si>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</si>
  <si>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</si>
  <si>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</si>
  <si>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</si>
  <si>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</si>
  <si>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</si>
  <si>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</si>
  <si>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</si>
  <si>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</si>
  <si>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</si>
  <si>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</si>
  <si>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</si>
  <si>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</si>
  <si>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</si>
  <si>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</si>
  <si>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</si>
  <si>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</si>
  <si>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</si>
  <si>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</si>
  <si>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</si>
  <si>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</si>
  <si>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</si>
  <si>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</si>
  <si>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</si>
  <si>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</si>
  <si>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</si>
  <si>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</si>
  <si>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</si>
  <si>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</si>
  <si>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</si>
  <si>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</si>
  <si>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</si>
  <si>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</si>
  <si>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</si>
  <si>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</si>
  <si>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</si>
  <si>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</si>
  <si>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</si>
  <si>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</si>
  <si>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</si>
  <si>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</si>
  <si>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</si>
  <si>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</si>
  <si>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</si>
  <si>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</si>
  <si>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</si>
  <si>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</si>
  <si>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</si>
  <si>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</si>
  <si>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</si>
  <si>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</si>
  <si>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</si>
  <si>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</si>
  <si>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</si>
  <si>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</si>
  <si>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</si>
  <si>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</si>
  <si>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</si>
  <si>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</si>
  <si>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</si>
  <si>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</si>
  <si>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</si>
  <si>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</si>
  <si>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</si>
  <si>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</si>
  <si>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</si>
  <si>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</si>
  <si>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</si>
  <si>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</si>
  <si>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</si>
  <si>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</si>
  <si>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</si>
  <si>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</si>
  <si>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</si>
  <si>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</si>
  <si>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</si>
  <si>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</si>
  <si>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</si>
  <si>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</si>
  <si>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</si>
  <si>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</si>
  <si>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</si>
  <si>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</si>
  <si>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</si>
  <si>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</si>
  <si>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</si>
  <si>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</si>
  <si>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</si>
  <si>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</si>
  <si>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</si>
  <si>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</si>
  <si>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</si>
  <si>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</si>
  <si>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</si>
  <si>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</si>
  <si>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</si>
  <si>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</si>
  <si>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</si>
  <si>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</si>
  <si>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</si>
  <si>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</si>
  <si>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</si>
  <si>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</si>
  <si>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</si>
  <si>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</si>
  <si>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</si>
  <si>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</si>
  <si>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</si>
  <si>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</si>
  <si>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</si>
  <si>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</si>
  <si>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</si>
  <si>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</si>
  <si>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</si>
  <si>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</si>
  <si>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</si>
  <si>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</si>
  <si>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</si>
  <si>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</si>
  <si>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</si>
  <si>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</si>
  <si>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</si>
  <si>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</si>
  <si>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</si>
  <si>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</si>
  <si>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</si>
  <si>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</si>
  <si>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</si>
  <si>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</si>
  <si>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</si>
  <si>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</si>
  <si>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</si>
  <si>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</si>
  <si>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</si>
  <si>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</si>
  <si>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</si>
  <si>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</si>
  <si>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</si>
  <si>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</si>
  <si>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</si>
  <si>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</si>
  <si>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</si>
  <si>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</si>
  <si>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</si>
  <si>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</si>
  <si>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</si>
  <si>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</si>
  <si>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</si>
  <si>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</si>
  <si>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</si>
  <si>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</si>
  <si>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</si>
  <si>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</si>
  <si>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</si>
  <si>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</si>
  <si>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</si>
  <si>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</si>
  <si>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</si>
  <si>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</si>
  <si>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</si>
  <si>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</si>
  <si>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</si>
  <si>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</si>
  <si>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</si>
  <si>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</si>
  <si>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</si>
  <si>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</si>
  <si>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</si>
  <si>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</si>
  <si>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</si>
  <si>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</si>
  <si>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</si>
  <si>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</si>
  <si>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</si>
  <si>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</si>
  <si>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</si>
  <si>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</si>
  <si>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</si>
  <si>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</si>
  <si>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</si>
  <si>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</si>
  <si>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</si>
  <si>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</si>
  <si>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</si>
  <si>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</si>
  <si>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</si>
  <si>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</si>
  <si>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</si>
  <si>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</si>
  <si>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</si>
  <si>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</si>
  <si>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</si>
  <si>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</si>
  <si>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</si>
  <si>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</si>
  <si>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</si>
  <si>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</si>
  <si>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</si>
  <si>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</si>
  <si>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</si>
  <si>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</si>
  <si>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</si>
  <si>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</si>
  <si>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</si>
  <si>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</si>
  <si>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</si>
  <si>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</si>
  <si>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</si>
  <si>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</si>
  <si>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</si>
  <si>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</si>
  <si>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</si>
  <si>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</si>
  <si>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</si>
  <si>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</si>
  <si>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</si>
  <si>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</si>
  <si>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</si>
  <si>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</si>
  <si>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</si>
  <si>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</si>
  <si>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</si>
  <si>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</si>
  <si>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</si>
  <si>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</si>
  <si>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</si>
  <si>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</si>
  <si>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</si>
  <si>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</si>
  <si>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</si>
  <si>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</si>
  <si>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</si>
  <si>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</si>
  <si>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</si>
  <si>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</si>
  <si>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</si>
  <si>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</si>
  <si>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</si>
  <si>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</si>
  <si>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</si>
  <si>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</si>
  <si>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</si>
  <si>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</si>
  <si>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</si>
  <si>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</si>
  <si>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</si>
  <si>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</si>
  <si>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</si>
  <si>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</si>
  <si>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</si>
  <si>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</si>
  <si>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</si>
  <si>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</si>
  <si>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</si>
  <si>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</si>
  <si>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</si>
  <si>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</si>
  <si>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</si>
  <si>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</si>
  <si>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</si>
  <si>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</si>
  <si>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</si>
  <si>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</si>
  <si>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</si>
  <si>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</si>
  <si>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</si>
  <si>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</si>
  <si>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</si>
  <si>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</si>
  <si>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</si>
  <si>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</si>
  <si>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</si>
  <si>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</si>
  <si>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</si>
  <si>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</si>
  <si>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</si>
  <si>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</si>
  <si>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</si>
  <si>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</si>
  <si>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</si>
  <si>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</si>
  <si>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</si>
  <si>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</si>
  <si>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</si>
  <si>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</si>
  <si>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</si>
  <si>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</si>
  <si>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</si>
  <si>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</si>
  <si>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</si>
  <si>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</si>
  <si>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</si>
  <si>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</si>
  <si>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</si>
  <si>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</si>
  <si>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</si>
  <si>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</si>
  <si>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</si>
  <si>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</si>
  <si>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</si>
  <si>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</si>
  <si>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</si>
  <si>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</si>
  <si>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</si>
  <si>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</si>
  <si>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</si>
  <si>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</si>
  <si>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</si>
  <si>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</si>
  <si>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</si>
  <si>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</si>
  <si>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</si>
  <si>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</si>
  <si>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</si>
  <si>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</si>
  <si>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</si>
  <si>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</si>
  <si>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</si>
  <si>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</si>
  <si>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</si>
  <si>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</si>
  <si>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</si>
  <si>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</si>
  <si>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</si>
  <si>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</si>
  <si>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</si>
  <si>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</si>
  <si>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</si>
  <si>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</si>
  <si>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</si>
  <si>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</si>
  <si>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</si>
  <si>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</si>
  <si>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</si>
  <si>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</si>
  <si>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</si>
  <si>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</si>
  <si>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</si>
  <si>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</si>
  <si>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</si>
  <si>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</si>
  <si>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</si>
  <si>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</si>
  <si>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</si>
  <si>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</si>
  <si>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</si>
  <si>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</si>
  <si>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</si>
  <si>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</si>
  <si>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</si>
  <si>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</si>
  <si>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</si>
  <si>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</si>
  <si>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</si>
  <si>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</si>
  <si>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</si>
  <si>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</si>
  <si>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</si>
  <si>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</si>
  <si>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</si>
  <si>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</si>
  <si>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</si>
  <si>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</si>
  <si>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</si>
  <si>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</si>
  <si>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</si>
  <si>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</si>
  <si>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</si>
  <si>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</si>
  <si>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</si>
  <si>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</si>
  <si>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</si>
  <si>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</si>
  <si>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</si>
  <si>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</si>
  <si>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</si>
  <si>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</si>
  <si>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</si>
  <si>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</si>
  <si>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</si>
  <si>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</si>
  <si>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</si>
  <si>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</si>
  <si>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</si>
  <si>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</si>
  <si>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</si>
  <si>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</si>
  <si>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</si>
  <si>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</si>
  <si>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</si>
  <si>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</si>
  <si>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</si>
  <si>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</si>
  <si>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</si>
  <si>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</si>
  <si>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</si>
  <si>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</si>
  <si>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</si>
  <si>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</si>
  <si>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</si>
  <si>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</si>
  <si>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</si>
  <si>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</si>
  <si>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</si>
  <si>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</si>
  <si>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</si>
  <si>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</si>
  <si>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</si>
  <si>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</si>
  <si>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</si>
  <si>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</si>
  <si>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</si>
  <si>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</si>
  <si>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</si>
  <si>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</si>
  <si>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</si>
  <si>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</si>
  <si>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</si>
  <si>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</si>
  <si>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</si>
  <si>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</si>
  <si>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</si>
  <si>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</si>
  <si>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</si>
  <si>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</si>
  <si>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</si>
  <si>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</si>
  <si>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</si>
  <si>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</si>
  <si>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</si>
  <si>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</si>
  <si>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</si>
  <si>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</si>
  <si>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</si>
  <si>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</si>
  <si>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</si>
  <si>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</si>
  <si>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</si>
  <si>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</si>
  <si>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</si>
  <si>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</si>
  <si>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</si>
  <si>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</si>
  <si>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</si>
  <si>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</si>
  <si>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</si>
  <si>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</si>
  <si>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</si>
  <si>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</si>
  <si>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</si>
  <si>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</si>
  <si>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</si>
  <si>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</si>
  <si>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</si>
  <si>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</si>
  <si>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</si>
  <si>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</si>
  <si>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</si>
  <si>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</si>
  <si>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</si>
  <si>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</si>
  <si>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</si>
  <si>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</si>
  <si>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</si>
  <si>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</si>
  <si>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</si>
  <si>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</si>
  <si>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</si>
  <si>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</si>
  <si>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</si>
  <si>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</si>
  <si>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</si>
  <si>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</si>
  <si>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</si>
  <si>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</si>
  <si>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</si>
  <si>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</si>
  <si>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</si>
  <si>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</si>
  <si>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</si>
  <si>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</si>
  <si>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</si>
  <si>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</si>
  <si>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</si>
  <si>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</si>
  <si>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</si>
  <si>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</si>
  <si>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</si>
  <si>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</si>
  <si>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</si>
  <si>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</si>
  <si>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</si>
  <si>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</si>
  <si>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</si>
  <si>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</si>
  <si>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</si>
  <si>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</si>
  <si>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</si>
  <si>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</si>
  <si>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</si>
  <si>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</si>
  <si>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</si>
  <si>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</si>
  <si>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</si>
  <si>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</si>
  <si>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</si>
  <si>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</si>
  <si>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</si>
  <si>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</si>
  <si>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</si>
  <si>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</si>
  <si>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</si>
  <si>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</si>
  <si>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</si>
  <si>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</si>
  <si>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</si>
  <si>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</si>
  <si>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</si>
  <si>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</si>
  <si>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</si>
  <si>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</si>
  <si>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</si>
  <si>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</si>
  <si>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</si>
  <si>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</si>
  <si>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</si>
  <si>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</si>
  <si>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</si>
  <si>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</si>
  <si>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</si>
  <si>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</si>
  <si>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</si>
  <si>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</si>
  <si>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</si>
  <si>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</si>
  <si>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</si>
  <si>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</si>
  <si>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</si>
  <si>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</si>
  <si>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</si>
  <si>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</si>
  <si>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</si>
  <si>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</si>
  <si>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</si>
  <si>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</si>
  <si>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</si>
  <si>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</si>
  <si>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</si>
  <si>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</si>
  <si>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</si>
  <si>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</si>
  <si>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</si>
  <si>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</si>
  <si>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</si>
  <si>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</si>
  <si>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</si>
  <si>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</si>
  <si>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</si>
  <si>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</si>
  <si>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</si>
  <si>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</si>
  <si>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</si>
  <si>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</si>
  <si>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</si>
  <si>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</si>
  <si>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</si>
  <si>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</si>
  <si>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</si>
  <si>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</si>
  <si>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</si>
  <si>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</si>
  <si>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</si>
  <si>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</si>
  <si>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</si>
  <si>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</si>
  <si>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</si>
  <si>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</si>
  <si>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</si>
  <si>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</si>
  <si>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</si>
  <si>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</si>
  <si>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</si>
  <si>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</si>
  <si>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</si>
  <si>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</si>
  <si>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</si>
  <si>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</si>
  <si>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</si>
  <si>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</si>
  <si>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</si>
  <si>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</si>
  <si>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</si>
  <si>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</si>
  <si>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</si>
  <si>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</si>
  <si>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</si>
  <si>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</si>
  <si>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</si>
  <si>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</si>
  <si>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</si>
  <si>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</si>
  <si>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</si>
  <si>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</si>
  <si>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</si>
  <si>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</si>
  <si>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</si>
  <si>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</si>
  <si>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</si>
  <si>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</si>
  <si>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</si>
  <si>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</si>
  <si>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</si>
  <si>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</si>
  <si>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</si>
  <si>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</si>
  <si>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</si>
  <si>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</si>
  <si>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</si>
  <si>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</si>
  <si>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</si>
  <si>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</si>
  <si>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</si>
  <si>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</si>
  <si>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</si>
  <si>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</si>
  <si>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</si>
  <si>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</si>
  <si>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</si>
  <si>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</si>
  <si>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</si>
  <si>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</si>
  <si>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</si>
  <si>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</si>
  <si>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</si>
  <si>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</si>
  <si>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</si>
  <si>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</si>
  <si>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</si>
  <si>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</si>
  <si>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</si>
  <si>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</si>
  <si>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</si>
  <si>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</si>
  <si>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</si>
  <si>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</si>
  <si>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</si>
  <si>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</si>
  <si>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</si>
  <si>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</si>
  <si>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</si>
  <si>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</si>
  <si>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</si>
  <si>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</si>
  <si>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</si>
  <si>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</si>
  <si>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</si>
  <si>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</si>
  <si>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</si>
  <si>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</si>
  <si>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</si>
  <si>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</si>
  <si>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</si>
  <si>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</si>
  <si>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</si>
  <si>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</si>
  <si>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</si>
  <si>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</si>
  <si>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</si>
  <si>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</si>
  <si>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</si>
  <si>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</si>
  <si>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</si>
  <si>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</si>
  <si>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</si>
  <si>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</si>
  <si>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</si>
  <si>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</si>
  <si>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</si>
  <si>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</si>
  <si>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</si>
  <si>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</si>
  <si>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</si>
  <si>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</si>
  <si>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</si>
  <si>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</si>
  <si>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</si>
  <si>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</si>
  <si>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</si>
  <si>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</si>
  <si>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</si>
  <si>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</si>
  <si>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</si>
  <si>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</si>
  <si>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</si>
  <si>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</si>
  <si>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</si>
  <si>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</si>
  <si>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</si>
  <si>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</si>
  <si>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</si>
  <si>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</si>
  <si>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</si>
  <si>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</si>
  <si>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</si>
  <si>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</si>
  <si>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</si>
  <si>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</si>
  <si>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</si>
  <si>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</si>
  <si>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</si>
  <si>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</si>
  <si>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</si>
  <si>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</si>
  <si>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</si>
  <si>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</si>
  <si>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</si>
  <si>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</si>
  <si>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</si>
  <si>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</si>
  <si>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</si>
  <si>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</si>
  <si>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</si>
  <si>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</si>
  <si>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</si>
  <si>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</si>
  <si>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</si>
  <si>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</si>
  <si>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</si>
  <si>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20212310000779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</si>
</sst>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220</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220</v>
      </c>
      <c r="J20" s="146" t="s">
        <v>500</v>
      </c>
      <c r="K20" s="147">
        <v>3100488053</v>
      </c>
      <c r="L20" s="148">
        <v>44197</v>
      </c>
      <c r="M20" s="148">
        <v>44561</v>
      </c>
      <c r="N20" s="131">
        <f>+(M20-L20)/30</f>
        <v>12.133333333333333</v>
      </c>
      <c r="O20" s="134"/>
      <c r="U20" s="130"/>
      <c r="V20" s="105">
        <f ca="1">NOW()</f>
        <v>44194.702624884259</v>
      </c>
      <c r="W20" s="105">
        <f ca="1">NOW()</f>
        <v>44194.702624884259</v>
      </c>
    </row>
    <row r="21" spans="1:23" ht="30" customHeight="1" outlineLevel="1" x14ac:dyDescent="0.25">
      <c r="A21" s="9"/>
      <c r="B21" s="71"/>
      <c r="C21" s="5"/>
      <c r="D21" s="5"/>
      <c r="E21" s="5"/>
      <c r="F21" s="5"/>
      <c r="G21" s="5"/>
      <c r="H21" s="70"/>
      <c r="I21" s="145" t="s">
        <v>220</v>
      </c>
      <c r="J21" s="146" t="s">
        <v>505</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220</v>
      </c>
      <c r="J22" s="146" t="s">
        <v>511</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93014641.590000004</v>
      </c>
      <c r="F185" s="92"/>
      <c r="G185" s="93"/>
      <c r="H185" s="88"/>
      <c r="I185" s="90" t="s">
        <v>2627</v>
      </c>
      <c r="J185" s="162">
        <f>+SUM(M179:M183)</f>
        <v>0.02</v>
      </c>
      <c r="K185" s="201" t="s">
        <v>2628</v>
      </c>
      <c r="L185" s="201"/>
      <c r="M185" s="94">
        <f>+J185*(SUM(K20:K35))</f>
        <v>62009761.060000002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dcmitype/"/>
    <ds:schemaRef ds:uri="http://schemas.microsoft.com/office/2006/documentManagement/types"/>
    <ds:schemaRef ds:uri="http://purl.org/dc/terms/"/>
    <ds:schemaRef ds:uri="a65d333d-5b59-4810-bc94-b80d9325abbc"/>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2020-12-29T06:40:08Z</cp:lastPrinted>
  <dcterms:created xsi:type="dcterms:W3CDTF">2020-10-14T21:57:42Z</dcterms:created>
  <dcterms:modified xsi:type="dcterms:W3CDTF">2020-12-29T21:52:01Z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