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<sst xmlns="http://schemas.openxmlformats.org/spreadsheetml/2006/main" count="3122" uniqueCount="2711">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</sst>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70" zoomScaleNormal="70" zoomScaleSheetLayoutView="40" zoomScalePageLayoutView="40" workbookViewId="0">
      <selection activeCell="I22" sqref="I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459</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459</v>
      </c>
      <c r="J20" s="146" t="s">
        <v>462</v>
      </c>
      <c r="K20" s="147">
        <v>2858931916</v>
      </c>
      <c r="L20" s="148">
        <v>44197</v>
      </c>
      <c r="M20" s="148">
        <v>44561</v>
      </c>
      <c r="N20" s="131">
        <f>+(M20-L20)/30</f>
        <v>12.133333333333333</v>
      </c>
      <c r="O20" s="134"/>
      <c r="U20" s="130"/>
      <c r="V20" s="105">
        <f ca="1">NOW()</f>
        <v>44193.961805787039</v>
      </c>
      <c r="W20" s="105">
        <f ca="1">NOW()</f>
        <v>44193.961805787039</v>
      </c>
    </row>
    <row r="21" spans="1:23" ht="30" customHeight="1" outlineLevel="1" x14ac:dyDescent="0.25">
      <c r="A21" s="9"/>
      <c r="B21" s="71"/>
      <c r="C21" s="5"/>
      <c r="D21" s="5"/>
      <c r="E21" s="5"/>
      <c r="F21" s="5"/>
      <c r="G21" s="5"/>
      <c r="H21" s="70"/>
      <c r="I21" s="145" t="s">
        <v>459</v>
      </c>
      <c r="J21" s="146" t="s">
        <v>480</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85767957.480000004</v>
      </c>
      <c r="F185" s="92"/>
      <c r="G185" s="93"/>
      <c r="H185" s="88"/>
      <c r="I185" s="90" t="s">
        <v>2627</v>
      </c>
      <c r="J185" s="162">
        <f>+SUM(M179:M183)</f>
        <v>0.02</v>
      </c>
      <c r="K185" s="201" t="s">
        <v>2628</v>
      </c>
      <c r="L185" s="201"/>
      <c r="M185" s="94">
        <f>+J185*(SUM(K20:K35))</f>
        <v>57178638.32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purl.org/dc/elements/1.1/"/>
    <ds:schemaRef ds:uri="4fb10211-09fb-4e80-9f0b-184718d5d98c"/>
    <ds:schemaRef ds:uri="http://schemas.microsoft.com/office/2006/metadata/properties"/>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2020-12-29T04:03:41Z</cp:lastPrinted>
  <dcterms:created xsi:type="dcterms:W3CDTF">2020-10-14T21:57:42Z</dcterms:created>
  <dcterms:modified xsi:type="dcterms:W3CDTF">2020-12-29T04:09:21Z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