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11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<sst xmlns="http://schemas.openxmlformats.org/spreadsheetml/2006/main" count="3561" uniqueCount="2795">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</sst>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B189" zoomScale="40" zoomScaleNormal="85" zoomScaleSheetLayoutView="40" zoomScalePageLayoutView="40" workbookViewId="0">
      <selection activeCell="B179" sqref="B179:D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713</v>
      </c>
      <c r="K20" s="143">
        <v>4898753071</v>
      </c>
      <c r="L20" s="144">
        <v>44188</v>
      </c>
      <c r="M20" s="144">
        <v>44561</v>
      </c>
      <c r="N20" s="128">
        <f>+(M20-L20)/30</f>
        <v>12.433333333333334</v>
      </c>
      <c r="O20" s="131"/>
      <c r="U20" s="127"/>
      <c r="V20" s="105">
        <f ca="1">NOW()</f>
        <v>44193.506325347225</v>
      </c>
      <c r="W20" s="105">
        <f ca="1">NOW()</f>
        <v>44193.506325347225</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2784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2787</v>
      </c>
      <c r="E92" s="170">
        <v>43922</v>
      </c>
      <c r="F92" s="170">
        <v>44165</v>
      </c>
      <c r="G92" s="152">
        <f t="shared" si="3"/>
        <v>8.1</v>
      </c>
      <c r="H92" s="115" t="s">
        <v>2791</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2788</v>
      </c>
      <c r="E93" s="170">
        <v>43922</v>
      </c>
      <c r="F93" s="170">
        <v>44165</v>
      </c>
      <c r="G93" s="152">
        <f t="shared" si="3"/>
        <v>8.1</v>
      </c>
      <c r="H93" s="115" t="s">
        <v>2792</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2789</v>
      </c>
      <c r="E94" s="170">
        <v>43922</v>
      </c>
      <c r="F94" s="170">
        <v>44165</v>
      </c>
      <c r="G94" s="152">
        <f t="shared" si="3"/>
        <v>8.1</v>
      </c>
      <c r="H94" s="115" t="s">
        <v>2792</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2790</v>
      </c>
      <c r="E95" s="170">
        <v>43922</v>
      </c>
      <c r="F95" s="170">
        <v>44165</v>
      </c>
      <c r="G95" s="152">
        <f t="shared" si="3"/>
        <v>8.1</v>
      </c>
      <c r="H95" s="115" t="s">
        <v>2793</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2785</v>
      </c>
      <c r="E116" s="138">
        <v>44179</v>
      </c>
      <c r="F116" s="138">
        <v>44773</v>
      </c>
      <c r="G116" s="152">
        <f t="shared" si="4"/>
        <v>19.8</v>
      </c>
      <c r="H116" s="115" t="s">
        <v>2786</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2785</v>
      </c>
      <c r="E117" s="138">
        <v>44179</v>
      </c>
      <c r="F117" s="138">
        <v>44773</v>
      </c>
      <c r="G117" s="152">
        <f t="shared" ref="G117:G159" si="5">IF(AND(E117&lt;&gt;"",F117&lt;&gt;""),((F117-E117)/30),"")</f>
        <v>19.8</v>
      </c>
      <c r="H117" s="115" t="s">
        <v>2786</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0.02</v>
      </c>
      <c r="G179" s="157">
        <f>IF(F179&gt;0,SUM(E179+F179),"")</f>
        <v>0.04</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195950122.84</v>
      </c>
      <c r="F185" s="92"/>
      <c r="G185" s="93"/>
      <c r="H185" s="88"/>
      <c r="I185" s="90" t="s">
        <v>2627</v>
      </c>
      <c r="J185" s="158">
        <f>+SUM(M179:M183)</f>
        <v>0.02</v>
      </c>
      <c r="K185" s="198" t="s">
        <v>2628</v>
      </c>
      <c r="L185" s="198"/>
      <c r="M185" s="94">
        <f>+J185*(SUM(K20:K35))</f>
        <v>97975061.420000002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2020-12-28T17:09:37Z</cp:lastPrinted>
  <dcterms:created xsi:type="dcterms:W3CDTF">2020-10-14T21:57:42Z</dcterms:created>
  <dcterms:modified xsi:type="dcterms:W3CDTF">2020-12-28T17:10:15Z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