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
    </mc:Choice>
  </mc:AlternateContent>
  <xr:revisionPtr revIDLastSave="0" documentId="13_ncr:1_{C221621A-B0A5-4D66-8274-25071CBC768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minimized="1" xWindow="4710" yWindow="4080" windowWidth="15375" windowHeight="787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<sst xmlns="http://schemas.openxmlformats.org/spreadsheetml/2006/main" count="3030" uniqueCount="2686">
  <si>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</si>
  <si>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</si>
  <si>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</si>
  <si>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</si>
  <si>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</si>
  <si>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</si>
  <si>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</si>
  <si>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</si>
  <si>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</si>
  <si>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</si>
  <si>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</si>
  <si>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</si>
  <si>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</si>
  <si>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</si>
  <si>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</si>
  <si>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</si>
  <si>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</si>
  <si>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</si>
  <si>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</si>
  <si>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</si>
  <si>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</si>
  <si>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</si>
  <si>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</si>
  <si>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</si>
  <si>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</si>
  <si>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</si>
  <si>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</si>
  <si>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</si>
  <si>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</si>
  <si>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</si>
  <si>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</si>
  <si>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</si>
  <si>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</si>
  <si>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</si>
  <si>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</si>
  <si>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</si>
  <si>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</si>
  <si>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</si>
  <si>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</si>
  <si>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</si>
  <si>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</si>
  <si>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</si>
  <si>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</si>
  <si>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</si>
  <si>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</si>
  <si>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</si>
  <si>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</si>
  <si>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</si>
  <si>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</si>
  <si>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</si>
  <si>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</si>
  <si>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</si>
  <si>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</si>
  <si>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</si>
  <si>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</si>
  <si>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</si>
  <si>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</si>
  <si>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</si>
  <si>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</si>
  <si>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</si>
  <si>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</si>
  <si>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</si>
  <si>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</si>
  <si>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</si>
  <si>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</si>
  <si>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</si>
  <si>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</si>
  <si>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</si>
  <si>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</si>
  <si>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</si>
  <si>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</si>
  <si>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</si>
  <si>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</si>
  <si>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</si>
  <si>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</si>
  <si>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</si>
  <si>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</si>
  <si>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</si>
  <si>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</si>
  <si>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</si>
  <si>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</si>
  <si>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</si>
  <si>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</si>
  <si>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</si>
  <si>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</si>
  <si>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</si>
  <si>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</si>
  <si>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</si>
  <si>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</si>
  <si>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</si>
  <si>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</si>
  <si>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</si>
  <si>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</si>
  <si>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</si>
  <si>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</si>
  <si>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</si>
  <si>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</si>
  <si>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</si>
  <si>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</si>
  <si>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</si>
  <si>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</si>
  <si>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</si>
  <si>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</si>
  <si>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</si>
  <si>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</si>
  <si>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</si>
  <si>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</si>
  <si>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</si>
  <si>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</si>
  <si>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</si>
  <si>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</si>
  <si>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</si>
  <si>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</si>
  <si>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</si>
  <si>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</si>
  <si>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</si>
  <si>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</si>
  <si>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</si>
  <si>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</si>
  <si>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</si>
  <si>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</si>
  <si>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</si>
  <si>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</si>
  <si>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</si>
  <si>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</si>
  <si>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</si>
  <si>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</si>
  <si>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</si>
  <si>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</si>
  <si>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</si>
  <si>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</si>
  <si>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</si>
  <si>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</si>
  <si>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</si>
  <si>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</si>
  <si>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</si>
  <si>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</si>
  <si>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</si>
  <si>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</si>
  <si>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</si>
  <si>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</si>
  <si>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</si>
  <si>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</si>
  <si>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</si>
  <si>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</si>
  <si>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</si>
  <si>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</si>
  <si>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</si>
  <si>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</si>
  <si>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</si>
  <si>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</si>
  <si>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</si>
  <si>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</si>
  <si>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</si>
  <si>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</si>
  <si>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</si>
  <si>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</si>
  <si>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</si>
  <si>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</si>
  <si>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</si>
  <si>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</si>
  <si>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</si>
  <si>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</si>
  <si>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</si>
  <si>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</si>
  <si>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</si>
  <si>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</si>
  <si>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</si>
  <si>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</si>
  <si>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</si>
  <si>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</si>
  <si>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</si>
  <si>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</si>
  <si>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</si>
  <si>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</si>
  <si>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</si>
  <si>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</si>
  <si>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</si>
  <si>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</si>
  <si>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</si>
  <si>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</si>
  <si>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</si>
  <si>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</si>
  <si>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</si>
  <si>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</si>
  <si>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</si>
  <si>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</si>
  <si>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</si>
  <si>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</si>
  <si>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</si>
  <si>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</si>
  <si>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</si>
  <si>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</si>
  <si>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</si>
  <si>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</si>
  <si>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</si>
  <si>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</si>
  <si>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</si>
  <si>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</si>
  <si>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</si>
  <si>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</si>
  <si>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</si>
  <si>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</si>
  <si>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</si>
  <si>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</si>
  <si>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</si>
  <si>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</si>
  <si>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</si>
  <si>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</si>
  <si>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</si>
  <si>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</si>
  <si>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</si>
  <si>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</si>
  <si>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</si>
  <si>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</si>
  <si>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</si>
  <si>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</si>
  <si>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</si>
  <si>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</si>
  <si>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</si>
  <si>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</si>
  <si>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</si>
  <si>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</si>
  <si>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</si>
  <si>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</si>
  <si>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</si>
  <si>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</si>
  <si>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</si>
  <si>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</si>
  <si>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</si>
  <si>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</si>
  <si>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</si>
  <si>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</si>
  <si>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</si>
  <si>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</si>
  <si>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</si>
  <si>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</si>
  <si>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</si>
  <si>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</si>
  <si>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</si>
  <si>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</si>
  <si>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</si>
  <si>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</si>
  <si>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</si>
  <si>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</si>
  <si>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</si>
  <si>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</si>
  <si>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</si>
  <si>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</si>
  <si>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</si>
  <si>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</si>
  <si>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</si>
  <si>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</si>
  <si>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</si>
  <si>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</si>
  <si>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</si>
  <si>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</si>
  <si>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</si>
  <si>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</si>
  <si>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</si>
  <si>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</si>
  <si>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</si>
  <si>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</si>
  <si>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</si>
  <si>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</si>
  <si>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</si>
  <si>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</si>
  <si>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</si>
  <si>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</si>
  <si>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</si>
  <si>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</si>
  <si>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</si>
  <si>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</si>
  <si>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</si>
  <si>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</si>
  <si>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</si>
  <si>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</si>
  <si>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</si>
  <si>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</si>
  <si>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</si>
  <si>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</si>
  <si>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</si>
  <si>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</si>
  <si>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</si>
  <si>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</si>
  <si>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</si>
  <si>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</si>
  <si>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</si>
  <si>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</si>
  <si>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</si>
  <si>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</si>
  <si>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</si>
  <si>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</si>
  <si>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</si>
  <si>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</si>
  <si>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</si>
  <si>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</si>
  <si>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</si>
  <si>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</si>
  <si>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</si>
  <si>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</si>
  <si>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</si>
  <si>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</si>
  <si>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</si>
  <si>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</si>
  <si>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</si>
  <si>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</si>
  <si>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</si>
  <si>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</si>
  <si>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</si>
  <si>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</si>
  <si>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</si>
  <si>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</si>
  <si>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</si>
  <si>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</si>
  <si>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</si>
  <si>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</si>
  <si>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</si>
  <si>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</si>
  <si>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</si>
  <si>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</si>
  <si>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</si>
  <si>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</si>
  <si>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</si>
  <si>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</si>
  <si>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</si>
  <si>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</si>
  <si>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</si>
  <si>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</si>
  <si>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</si>
  <si>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</si>
  <si>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</si>
  <si>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</si>
  <si>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</si>
  <si>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</si>
  <si>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</si>
  <si>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</si>
  <si>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</si>
  <si>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</si>
  <si>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</si>
  <si>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</si>
  <si>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</si>
  <si>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</si>
  <si>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</si>
  <si>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</si>
  <si>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</si>
  <si>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</si>
  <si>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</si>
  <si>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</si>
  <si>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</si>
  <si>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</si>
  <si>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</si>
  <si>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</si>
  <si>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</si>
  <si>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</si>
  <si>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</si>
  <si>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</si>
  <si>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</si>
  <si>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</si>
  <si>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</si>
  <si>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</si>
  <si>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</si>
  <si>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</si>
  <si>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</si>
  <si>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</si>
  <si>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</si>
  <si>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</si>
  <si>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</si>
  <si>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</si>
  <si>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</si>
  <si>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</si>
  <si>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</si>
  <si>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</si>
  <si>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</si>
  <si>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</si>
  <si>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</si>
  <si>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</si>
  <si>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</si>
  <si>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</si>
  <si>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</si>
  <si>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</si>
  <si>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</si>
  <si>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</si>
  <si>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</si>
  <si>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</si>
  <si>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</si>
  <si>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</si>
  <si>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</si>
  <si>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</si>
  <si>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</si>
  <si>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</si>
  <si>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</si>
  <si>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</si>
  <si>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</si>
  <si>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</si>
  <si>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</si>
  <si>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</si>
  <si>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</si>
  <si>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</si>
  <si>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</si>
  <si>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</si>
  <si>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</si>
  <si>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</si>
  <si>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</si>
  <si>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</si>
  <si>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</si>
  <si>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</si>
  <si>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</si>
  <si>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</si>
  <si>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</si>
  <si>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</si>
  <si>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</si>
  <si>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</si>
  <si>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</si>
  <si>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</si>
  <si>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</si>
  <si>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</si>
  <si>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</si>
  <si>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</si>
  <si>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</si>
  <si>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</si>
  <si>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</si>
  <si>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</si>
  <si>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</si>
  <si>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</si>
  <si>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</si>
  <si>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</si>
  <si>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</si>
  <si>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</si>
  <si>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</si>
  <si>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</si>
  <si>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</si>
  <si>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</si>
  <si>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</si>
  <si>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</si>
  <si>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</si>
  <si>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</si>
  <si>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</si>
  <si>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</si>
  <si>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</si>
  <si>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</si>
  <si>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</si>
  <si>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</si>
  <si>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</si>
  <si>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</si>
  <si>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</si>
  <si>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</si>
  <si>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</si>
  <si>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</si>
  <si>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</si>
  <si>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</si>
  <si>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</si>
  <si>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</si>
  <si>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</si>
  <si>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</si>
  <si>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</si>
  <si>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</si>
  <si>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</si>
  <si>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</si>
  <si>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</si>
  <si>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</si>
  <si>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</si>
  <si>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</si>
  <si>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</si>
  <si>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</si>
  <si>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</si>
  <si>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</si>
  <si>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</si>
  <si>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</si>
  <si>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</si>
  <si>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</si>
  <si>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</si>
  <si>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</si>
  <si>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</si>
  <si>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</si>
  <si>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</si>
  <si>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</si>
  <si>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</si>
  <si>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</si>
  <si>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</si>
  <si>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</si>
  <si>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</si>
  <si>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</si>
  <si>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</si>
  <si>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</si>
  <si>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</si>
  <si>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</si>
  <si>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</si>
  <si>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</si>
  <si>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</si>
  <si>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</si>
  <si>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</si>
  <si>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</si>
  <si>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</si>
  <si>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</si>
  <si>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</si>
  <si>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</si>
  <si>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</si>
  <si>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</si>
  <si>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</si>
  <si>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</si>
  <si>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</si>
  <si>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</si>
  <si>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</si>
  <si>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</si>
  <si>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</si>
  <si>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</si>
  <si>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</si>
  <si>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</si>
  <si>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</si>
  <si>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</si>
  <si>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</si>
  <si>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</si>
  <si>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</si>
  <si>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</si>
  <si>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</si>
  <si>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</si>
  <si>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</si>
  <si>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</si>
  <si>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</si>
  <si>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</si>
  <si>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</si>
  <si>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</si>
  <si>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</si>
  <si>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</si>
  <si>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</si>
  <si>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</si>
  <si>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</si>
  <si>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</si>
  <si>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</si>
  <si>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</si>
  <si>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</si>
  <si>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</si>
  <si>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</si>
  <si>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</si>
  <si>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</si>
  <si>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</si>
  <si>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</si>
  <si>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</si>
  <si>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</si>
  <si>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</si>
  <si>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</si>
  <si>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</si>
  <si>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</si>
  <si>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</si>
  <si>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</si>
  <si>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</si>
  <si>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</si>
  <si>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</si>
  <si>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</si>
  <si>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</si>
  <si>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</si>
  <si>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</si>
  <si>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</si>
  <si>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</si>
  <si>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</si>
  <si>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</si>
  <si>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</si>
  <si>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</si>
  <si>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</si>
  <si>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</si>
  <si>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</si>
  <si>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</si>
  <si>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</si>
  <si>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</si>
  <si>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</si>
  <si>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</si>
  <si>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</si>
  <si>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</si>
  <si>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</si>
  <si>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</si>
  <si>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</si>
  <si>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</si>
  <si>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</si>
  <si>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</si>
  <si>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</si>
  <si>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</si>
  <si>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</si>
  <si>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</si>
  <si>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</si>
  <si>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</si>
  <si>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</si>
  <si>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</si>
  <si>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</si>
  <si>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</si>
  <si>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</si>
  <si>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</si>
  <si>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</si>
  <si>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</si>
  <si>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</si>
  <si>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</si>
  <si>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</si>
  <si>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</si>
  <si>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</si>
  <si>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</si>
  <si>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</si>
  <si>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</si>
  <si>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</si>
  <si>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</si>
  <si>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</si>
  <si>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</si>
  <si>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</si>
  <si>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</si>
  <si>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</si>
  <si>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</si>
  <si>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</si>
  <si>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</si>
  <si>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</si>
  <si>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</si>
  <si>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</si>
  <si>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</si>
  <si>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</si>
  <si>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</si>
  <si>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</si>
  <si>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</si>
  <si>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</si>
  <si>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</si>
  <si>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</si>
  <si>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</si>
  <si>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</si>
  <si>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</si>
  <si>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</si>
  <si>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</si>
  <si>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</si>
  <si>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</si>
  <si>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</si>
  <si>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</si>
  <si>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</si>
  <si>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</si>
  <si>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</si>
  <si>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</si>
  <si>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</si>
  <si>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</si>
  <si>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</si>
  <si>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</si>
  <si>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</si>
  <si>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</si>
  <si>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</si>
  <si>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</si>
  <si>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</si>
  <si>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</si>
  <si>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</si>
  <si>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</si>
  <si>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</si>
  <si>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</si>
  <si>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</si>
  <si>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</si>
  <si>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</si>
  <si>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</si>
  <si>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</si>
  <si>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</si>
  <si>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</si>
  <si>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</si>
  <si>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</si>
  <si>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</si>
  <si>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</si>
  <si>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</si>
  <si>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</si>
  <si>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</si>
  <si>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</si>
  <si>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</si>
  <si>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</si>
  <si>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</si>
  <si>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</si>
  <si>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</si>
  <si>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</si>
  <si>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</si>
  <si>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</si>
  <si>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</si>
  <si>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</si>
  <si>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</si>
  <si>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</si>
  <si>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</si>
  <si>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</si>
  <si>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</si>
  <si>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</si>
  <si>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</si>
  <si>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</si>
  <si>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</si>
  <si>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</si>
  <si>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</si>
  <si>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</si>
  <si>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</si>
  <si>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</si>
  <si>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</si>
  <si>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</si>
  <si>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</si>
  <si>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</si>
  <si>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</si>
  <si>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</si>
  <si>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</si>
  <si>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</si>
  <si>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</si>
  <si>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</si>
  <si>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</si>
  <si>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</si>
  <si>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</si>
  <si>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</si>
  <si>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</si>
  <si>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</si>
  <si>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</si>
  <si>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</si>
  <si>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</si>
  <si>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</si>
  <si>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</si>
  <si>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</si>
  <si>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</si>
  <si>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</si>
  <si>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</si>
  <si>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</si>
  <si>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</si>
  <si>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</si>
  <si>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</si>
  <si>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</si>
  <si>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</si>
  <si>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</si>
  <si>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</si>
  <si>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</si>
  <si>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</si>
  <si>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</si>
  <si>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</si>
  <si>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</si>
  <si>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</si>
  <si>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</si>
  <si>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</si>
  <si>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</si>
  <si>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</si>
  <si>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</si>
  <si>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</si>
  <si>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</si>
  <si>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</si>
  <si>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</si>
  <si>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</si>
  <si>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</si>
  <si>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</si>
  <si>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</si>
  <si>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</si>
  <si>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</si>
  <si>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</si>
  <si>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</si>
  <si>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</si>
  <si>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</si>
  <si>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</si>
  <si>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</si>
  <si>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</si>
  <si>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</si>
  <si>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</si>
  <si>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</si>
  <si>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</si>
  <si>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</si>
  <si>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</si>
  <si>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</si>
  <si>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</si>
  <si>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</si>
  <si>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</si>
  <si>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</si>
  <si>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</si>
  <si>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</si>
  <si>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</si>
  <si>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</si>
  <si>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</si>
  <si>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</si>
  <si>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</si>
  <si>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</si>
  <si>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</si>
  <si>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</si>
  <si>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</si>
  <si>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</si>
  <si>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</si>
  <si>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</si>
  <si>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</si>
  <si>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</si>
  <si>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</si>
  <si>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</si>
  <si>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</si>
  <si>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</si>
  <si>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</si>
  <si>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</si>
  <si>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</si>
  <si>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</si>
  <si>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</si>
  <si>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</si>
  <si>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</si>
  <si>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</si>
  <si>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</si>
  <si>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</si>
  <si>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</si>
  <si>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</si>
  <si>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</si>
  <si>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</si>
  <si>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</si>
  <si>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</si>
  <si>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</si>
  <si>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</si>
  <si>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</si>
  <si>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</si>
  <si>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</si>
  <si>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</si>
  <si>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</si>
  <si>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</si>
  <si>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</si>
  <si>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</si>
  <si>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</si>
  <si>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</si>
  <si>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</si>
  <si>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</si>
  <si>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</si>
  <si>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</si>
  <si>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</si>
  <si>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</si>
  <si>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</si>
  <si>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</si>
  <si>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</si>
  <si>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</si>
  <si>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</si>
  <si>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</si>
  <si>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</si>
  <si>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</si>
  <si>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</si>
  <si>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</si>
  <si>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</si>
  <si>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</si>
  <si>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</si>
  <si>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</si>
  <si>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</si>
  <si>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</si>
  <si>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</si>
  <si>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</si>
  <si>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</si>
  <si>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</si>
  <si>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</si>
  <si>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</si>
  <si>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</si>
  <si>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</si>
  <si>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</si>
  <si>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</si>
  <si>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</si>
  <si>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</si>
  <si>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</si>
  <si>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</si>
  <si>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</si>
  <si>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</si>
  <si>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</si>
  <si>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</si>
  <si>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</si>
  <si>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</si>
  <si>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</si>
  <si>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</si>
  <si>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</si>
  <si>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</si>
  <si>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</si>
  <si>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</si>
  <si>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</si>
  <si>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</si>
  <si>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</si>
  <si>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</si>
  <si>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</si>
  <si>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</si>
  <si>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</si>
  <si>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</si>
  <si>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</si>
  <si>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</si>
  <si>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</si>
  <si>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</si>
  <si>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</si>
  <si>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</si>
  <si>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</si>
  <si>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</si>
  <si>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</si>
  <si>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</si>
  <si>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</si>
  <si>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</si>
  <si>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</si>
  <si>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</si>
  <si>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</si>
  <si>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</si>
  <si>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</si>
  <si>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</si>
  <si>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</si>
  <si>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</si>
  <si>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</si>
  <si>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</si>
  <si>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</si>
  <si>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</si>
  <si>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</si>
  <si>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</si>
  <si>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</si>
  <si>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</si>
  <si>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</si>
  <si>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</si>
  <si>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</si>
  <si>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</si>
  <si>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</si>
  <si>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</si>
  <si>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</si>
  <si>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</si>
  <si>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</si>
  <si>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</si>
  <si>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</si>
  <si>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</si>
  <si>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</si>
  <si>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</si>
  <si>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</si>
  <si>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</si>
  <si>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</si>
  <si>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</si>
  <si>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</si>
  <si>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</si>
  <si>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</si>
  <si>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</si>
  <si>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</si>
  <si>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</si>
  <si>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</si>
  <si>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</si>
  <si>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</si>
  <si>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</si>
  <si>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</si>
  <si>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</si>
  <si>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</si>
  <si>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</si>
  <si>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</si>
  <si>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</si>
  <si>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</si>
  <si>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</si>
  <si>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</si>
  <si>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</si>
  <si>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</si>
  <si>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</si>
  <si>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</si>
  <si>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</si>
  <si>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</si>
  <si>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</si>
  <si>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</si>
  <si>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</si>
  <si>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</si>
  <si>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</si>
  <si>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</si>
  <si>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</si>
  <si>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</si>
  <si>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</si>
  <si>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</si>
  <si>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</si>
  <si>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</si>
  <si>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</si>
  <si>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</si>
  <si>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</si>
  <si>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</si>
  <si>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</si>
  <si>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</si>
  <si>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</si>
  <si>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</si>
  <si>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</si>
  <si>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</si>
  <si>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</si>
  <si>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</si>
  <si>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</si>
  <si>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</si>
  <si>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</si>
  <si>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</si>
  <si>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</si>
  <si>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</si>
  <si>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</si>
  <si>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</si>
  <si>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</si>
  <si>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</si>
  <si>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</si>
  <si>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</si>
  <si>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</si>
  <si>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</si>
  <si>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</si>
  <si>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</si>
  <si>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</si>
  <si>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</si>
  <si>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</si>
  <si>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</si>
  <si>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</si>
  <si>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</si>
  <si>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</si>
  <si>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</si>
  <si>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</si>
  <si>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</si>
  <si>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</si>
  <si>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</si>
  <si>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</si>
  <si>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</si>
  <si>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</si>
  <si>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</si>
  <si>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</si>
  <si>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</si>
  <si>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</si>
  <si>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</si>
  <si>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</si>
  <si>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</si>
  <si>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</si>
  <si>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</si>
  <si>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</si>
  <si>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</si>
  <si>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</si>
  <si>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</si>
  <si>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</si>
  <si>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</si>
  <si>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</si>
  <si>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</si>
  <si>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</si>
  <si>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</si>
  <si>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</si>
  <si>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</si>
  <si>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</si>
  <si>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</si>
  <si>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</si>
  <si>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</si>
  <si>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</si>
  <si>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</si>
  <si>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</si>
  <si>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</si>
  <si>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</si>
  <si>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</si>
  <si>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</si>
  <si>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</si>
  <si>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</si>
  <si>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</si>
  <si>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</si>
  <si>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</si>
  <si>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</si>
  <si>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</si>
  <si>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</si>
  <si>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</si>
  <si>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</si>
  <si>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</si>
  <si>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</si>
  <si>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</si>
  <si>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</si>
  <si>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</si>
  <si>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</si>
  <si>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</si>
  <si>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</si>
  <si>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</si>
  <si>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</si>
  <si>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</si>
  <si>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</si>
  <si>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</si>
  <si>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</si>
  <si>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</si>
  <si>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</si>
  <si>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</si>
  <si>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</si>
  <si>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</si>
  <si>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</si>
  <si>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</si>
  <si>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</si>
  <si>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</si>
  <si>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</si>
  <si>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</si>
  <si>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</si>
  <si>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</si>
  <si>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</si>
  <si>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</si>
  <si>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</si>
  <si>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</si>
  <si>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</si>
  <si>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</si>
  <si>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</si>
  <si>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</si>
  <si>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</si>
  <si>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</si>
  <si>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</si>
  <si>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</si>
  <si>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</si>
  <si>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</si>
  <si>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</si>
  <si>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</si>
  <si>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</si>
  <si>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</si>
  <si>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</si>
  <si>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</si>
  <si>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</si>
  <si>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</si>
  <si>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</si>
  <si>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</si>
  <si>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</si>
  <si>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</si>
  <si>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</si>
  <si>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</si>
  <si>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</si>
  <si>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</si>
  <si>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</si>
  <si>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</si>
  <si>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</si>
  <si>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</si>
  <si>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</si>
  <si>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</si>
  <si>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</si>
  <si>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</si>
  <si>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</si>
  <si>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</si>
  <si>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</si>
  <si>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</si>
  <si>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</si>
  <si>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</si>
  <si>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</si>
  <si>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</si>
  <si>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</si>
  <si>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</si>
  <si>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</si>
  <si>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</si>
  <si>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</si>
  <si>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</si>
  <si>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</si>
  <si>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</si>
  <si>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</si>
  <si>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</si>
  <si>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</si>
  <si>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</si>
  <si>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</si>
  <si>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</si>
  <si>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</si>
  <si>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</si>
  <si>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</si>
  <si>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</si>
  <si>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</si>
  <si>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</si>
  <si>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</si>
  <si>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</si>
  <si>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</si>
  <si>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</si>
  <si>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</si>
  <si>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</si>
  <si>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</si>
  <si>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</si>
  <si>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</si>
  <si>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</si>
  <si>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</si>
  <si>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</si>
  <si>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</si>
  <si>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</si>
  <si>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</si>
  <si>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</si>
  <si>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</si>
  <si>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</si>
  <si>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</si>
  <si>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</si>
  <si>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</si>
  <si>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</si>
  <si>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</si>
  <si>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</si>
  <si>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</si>
  <si>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</si>
  <si>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</si>
  <si>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</si>
  <si>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</si>
  <si>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</si>
  <si>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</si>
  <si>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</si>
  <si>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</si>
  <si>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</si>
  <si>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</si>
  <si>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</si>
  <si>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</si>
  <si>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</si>
  <si>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</si>
  <si>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</si>
  <si>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</si>
  <si>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</si>
  <si>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</si>
  <si>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</si>
  <si>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</si>
  <si>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</si>
  <si>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</si>
  <si>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</si>
  <si>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</si>
  <si>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</si>
  <si>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</si>
  <si>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</si>
  <si>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</si>
  <si>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</si>
  <si>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</si>
  <si>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</si>
  <si>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</si>
  <si>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</si>
  <si>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</si>
  <si>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</si>
  <si>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</si>
  <si>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</si>
  <si>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</si>
  <si>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</si>
  <si>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</si>
  <si>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</si>
  <si>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</si>
  <si>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</si>
  <si>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</si>
  <si>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</si>
  <si>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</si>
  <si>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</si>
  <si>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</si>
  <si>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</si>
  <si>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</si>
  <si>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</si>
  <si>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</si>
  <si>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</si>
  <si>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</si>
  <si>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</si>
  <si>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</si>
  <si>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</si>
  <si>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</si>
  <si>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</si>
  <si>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</si>
  <si>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</si>
  <si>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</si>
  <si>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</si>
  <si>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</si>
  <si>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</si>
  <si>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</si>
  <si>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</si>
  <si>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</si>
  <si>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</si>
  <si>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</si>
  <si>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</si>
  <si>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</si>
  <si>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</si>
  <si>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</si>
  <si>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</si>
  <si>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</si>
  <si>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</si>
  <si>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</si>
  <si>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</si>
  <si>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</si>
  <si>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</si>
  <si>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</si>
  <si>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</si>
  <si>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</si>
  <si>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</si>
  <si>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</si>
  <si>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</si>
  <si>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</si>
  <si>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</si>
  <si>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</si>
  <si>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</si>
  <si>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</si>
  <si>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</si>
  <si>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</si>
  <si>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</si>
  <si>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</si>
  <si>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</si>
  <si>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</si>
  <si>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</si>
  <si>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</si>
  <si>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</si>
  <si>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</si>
  <si>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</si>
  <si>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</si>
  <si>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</si>
  <si>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</si>
  <si>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</si>
  <si>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</si>
  <si>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</si>
  <si>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</si>
  <si>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</si>
  <si>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</si>
  <si>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</si>
  <si>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</si>
  <si>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</si>
  <si>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</si>
  <si>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</si>
  <si>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</si>
  <si>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</si>
  <si>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</si>
  <si>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</si>
  <si>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</si>
  <si>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</si>
  <si>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</si>
  <si>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</si>
  <si>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</si>
  <si>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</si>
  <si>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</si>
  <si>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</si>
  <si>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</si>
  <si>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</si>
  <si>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</si>
  <si>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</si>
  <si>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</si>
  <si>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</si>
  <si>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</si>
  <si>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</si>
  <si>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</si>
  <si>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</si>
  <si>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</si>
  <si>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</si>
  <si>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</si>
  <si>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</si>
  <si>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</si>
  <si>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</si>
  <si>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</si>
  <si>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</si>
  <si>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</si>
  <si>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</si>
  <si>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</si>
  <si>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</si>
  <si>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</si>
  <si>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</si>
  <si>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</si>
  <si>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</si>
  <si>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</si>
  <si>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</si>
  <si>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</si>
  <si>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</si>
  <si>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</si>
  <si>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</si>
  <si>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</si>
  <si>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</si>
  <si>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</si>
  <si>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</si>
  <si>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</si>
  <si>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</si>
  <si>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</si>
  <si>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</si>
  <si>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</si>
  <si>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</si>
  <si>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</si>
  <si>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</si>
  <si>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</si>
  <si>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</si>
  <si>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</si>
  <si>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</si>
  <si>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</si>
  <si>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</si>
  <si>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</si>
  <si>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</si>
  <si>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</si>
  <si>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</si>
  <si>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</si>
  <si>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</si>
  <si>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</si>
  <si>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</si>
  <si>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</si>
  <si>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</si>
  <si>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</si>
  <si>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</si>
  <si>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</si>
  <si>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</si>
  <si>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</si>
  <si>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</si>
  <si>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</si>
  <si>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</si>
  <si>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</si>
  <si>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</si>
  <si>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</si>
  <si>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</si>
  <si>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</si>
  <si>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</si>
  <si>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</si>
  <si>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</si>
  <si>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</si>
  <si>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</si>
  <si>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</si>
  <si>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</si>
  <si>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</si>
  <si>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</si>
  <si>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</si>
  <si>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</si>
  <si>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</si>
  <si>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</si>
  <si>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</si>
  <si>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</si>
  <si>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</si>
  <si>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</si>
  <si>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</si>
  <si>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</si>
  <si>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</si>
  <si>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</si>
  <si>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</si>
  <si>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</si>
  <si>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</si>
  <si>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</si>
  <si>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</si>
  <si>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</si>
  <si>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</si>
  <si>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</si>
  <si>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</si>
  <si>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</si>
  <si>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</si>
  <si>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</si>
  <si>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</si>
  <si>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</si>
  <si>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</si>
  <si>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</si>
  <si>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</si>
  <si>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</si>
  <si>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</si>
  <si>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</si>
  <si>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</si>
  <si>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</si>
  <si>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</si>
  <si>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</si>
  <si>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</si>
  <si>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</si>
  <si>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</si>
  <si>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</si>
  <si>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</si>
  <si>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</si>
  <si>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</si>
  <si>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</si>
  <si>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</si>
  <si>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</si>
  <si>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</si>
  <si>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</si>
  <si>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</si>
  <si>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</si>
  <si>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</si>
  <si>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</si>
  <si>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</si>
  <si>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</si>
  <si>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</si>
  <si>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</si>
  <si>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</si>
  <si>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</si>
  <si>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</si>
  <si>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</si>
  <si>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</si>
  <si>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</si>
  <si>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</si>
  <si>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</si>
  <si>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</si>
  <si>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</si>
  <si>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</si>
  <si>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</si>
  <si>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</si>
  <si>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</si>
  <si>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</si>
  <si>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</si>
  <si>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</si>
  <si>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</si>
  <si>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</si>
  <si>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</si>
  <si>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</si>
  <si>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</si>
  <si>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</si>
  <si>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</si>
  <si>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</si>
  <si>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</si>
  <si>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</si>
  <si>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</si>
  <si>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</si>
  <si>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</si>
  <si>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</si>
  <si>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</si>
  <si>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</si>
  <si>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</si>
  <si>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</si>
  <si>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</si>
  <si>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</si>
  <si>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</si>
  <si>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</si>
  <si>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</si>
  <si>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</si>
  <si>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</si>
  <si>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</si>
  <si>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</si>
  <si>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</si>
  <si>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</si>
  <si>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</si>
  <si>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</si>
  <si>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</si>
  <si>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</si>
  <si>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</si>
  <si>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</si>
  <si>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</si>
  <si>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</si>
  <si>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</si>
  <si>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</si>
  <si>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</si>
  <si>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</si>
  <si>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</si>
  <si>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</si>
  <si>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</si>
  <si>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</si>
  <si>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</si>
  <si>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</si>
  <si>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</si>
  <si>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</si>
  <si>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</si>
  <si>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</si>
  <si>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</si>
  <si>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</si>
  <si>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</si>
  <si>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</si>
  <si>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</si>
  <si>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</si>
  <si>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</si>
  <si>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</si>
  <si>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</si>
  <si>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</si>
  <si>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</si>
  <si>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</si>
  <si>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</si>
  <si>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</si>
  <si>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</si>
  <si>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</si>
  <si>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</si>
  <si>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</si>
  <si>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</si>
  <si>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</si>
  <si>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</si>
  <si>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</si>
  <si>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</si>
  <si>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</si>
  <si>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</si>
  <si>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</si>
  <si>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</si>
  <si>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</si>
  <si>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</si>
  <si>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</si>
  <si>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</si>
  <si>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</si>
  <si>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</si>
  <si>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</si>
  <si>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</si>
  <si>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</si>
  <si>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</si>
  <si>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</si>
  <si>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</si>
  <si>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</si>
  <si>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</si>
  <si>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</si>
  <si>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</si>
  <si>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</si>
  <si>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</si>
  <si>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</si>
  <si>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</si>
  <si>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</si>
  <si>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</si>
  <si>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</si>
  <si>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</si>
  <si>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</si>
  <si>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</si>
  <si>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</si>
  <si>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</si>
  <si>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</si>
  <si>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</si>
  <si>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</si>
  <si>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</si>
  <si>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</si>
  <si>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</si>
  <si>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</si>
  <si>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</si>
  <si>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</si>
  <si>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</si>
  <si>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</si>
  <si>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</si>
  <si>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</si>
  <si>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</si>
  <si>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</si>
  <si>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</si>
  <si>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</si>
  <si>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</si>
  <si>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</si>
  <si>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</si>
  <si>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</si>
  <si>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</si>
  <si>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</si>
  <si>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</si>
  <si>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</si>
  <si>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</si>
  <si>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</si>
  <si>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</si>
  <si>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</si>
  <si>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</si>
  <si>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</si>
  <si>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</si>
  <si>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</si>
  <si>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</si>
  <si>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</si>
  <si>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</si>
  <si>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</si>
  <si>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</si>
  <si>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</si>
  <si>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</si>
  <si>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</si>
  <si>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</si>
  <si>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</si>
  <si>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</si>
  <si>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</si>
  <si>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</si>
  <si>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</si>
  <si>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</si>
  <si>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</si>
  <si>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</si>
  <si>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</si>
  <si>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</si>
  <si>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</si>
  <si>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</si>
  <si>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</si>
  <si>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</si>
  <si>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</si>
  <si>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</si>
  <si>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</si>
  <si>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</si>
  <si>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</si>
  <si>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</si>
  <si>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</si>
  <si>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</si>
  <si>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</si>
  <si>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</si>
  <si>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</si>
  <si>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</si>
  <si>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</si>
  <si>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</si>
  <si>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</si>
  <si>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</si>
  <si>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</si>
  <si>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</si>
  <si>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</si>
  <si>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</si>
  <si>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</si>
  <si>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</si>
  <si>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</si>
  <si>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</si>
  <si>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</si>
  <si>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</si>
  <si>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</si>
  <si>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</si>
  <si>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</si>
  <si>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</si>
  <si>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</si>
  <si>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</si>
  <si>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</si>
  <si>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</si>
  <si>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</si>
  <si>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</si>
  <si>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</si>
  <si>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</si>
  <si>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</si>
  <si>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</si>
  <si>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</si>
  <si>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</si>
  <si>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</si>
  <si>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</si>
  <si>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</si>
  <si>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</si>
  <si>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</si>
  <si>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</si>
  <si>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</si>
  <si>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</si>
  <si>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</si>
  <si>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</si>
  <si>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</si>
  <si>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</si>
  <si>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</si>
  <si>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</si>
  <si>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</si>
  <si>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</si>
  <si>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</si>
  <si>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</si>
  <si>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</si>
  <si>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</si>
  <si>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</si>
  <si>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</si>
  <si>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</si>
  <si>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</si>
  <si>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</si>
  <si>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</si>
  <si>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</si>
  <si>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</si>
  <si>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</si>
  <si>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</si>
  <si>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</si>
  <si>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</si>
  <si>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</si>
  <si>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</si>
  <si>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</si>
  <si>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</si>
  <si>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</si>
  <si>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</si>
  <si>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</si>
  <si>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</si>
  <si>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</si>
  <si>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</si>
  <si>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</si>
  <si>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</si>
  <si>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</si>
  <si>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</si>
  <si>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</si>
  <si>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</si>
  <si>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</si>
  <si>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</si>
  <si>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</si>
  <si>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</si>
  <si>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</si>
  <si>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</si>
  <si>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</si>
  <si>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</si>
  <si>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</si>
  <si>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</si>
  <si>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</si>
  <si>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</si>
  <si>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</si>
  <si>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</si>
  <si>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</si>
  <si>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</si>
  <si>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</si>
  <si>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</si>
  <si>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</si>
  <si>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</si>
  <si>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</si>
  <si>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</si>
  <si>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</si>
  <si>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</si>
  <si>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</si>
  <si>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</si>
  <si>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</si>
  <si>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</si>
  <si>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</si>
  <si>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</si>
  <si>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</si>
  <si>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</si>
  <si>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</si>
  <si>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</si>
  <si>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</si>
  <si>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</si>
  <si>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</si>
  <si>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</si>
  <si>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</si>
  <si>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</si>
  <si>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</si>
  <si>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</si>
  <si>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</si>
  <si>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</si>
  <si>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</si>
  <si>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</si>
  <si>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</si>
  <si>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</si>
  <si>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</si>
  <si>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</si>
  <si>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</si>
  <si>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</si>
  <si>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</si>
  <si>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</si>
  <si>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</si>
  <si>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</si>
  <si>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</si>
  <si>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</si>
  <si>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</si>
  <si>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</si>
  <si>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</si>
  <si>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</si>
  <si>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</si>
  <si>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</si>
  <si>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</si>
  <si>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</si>
  <si>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</si>
  <si>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</si>
  <si>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</si>
  <si>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</si>
  <si>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</si>
  <si>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</si>
  <si>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</si>
  <si>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</si>
  <si>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</si>
  <si>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</si>
  <si>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</si>
  <si>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</si>
  <si>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</si>
  <si>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</si>
  <si>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</si>
  <si>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</si>
  <si>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</si>
  <si>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</si>
  <si>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</si>
  <si>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</si>
  <si>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</si>
  <si>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</si>
  <si>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</si>
  <si>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</si>
  <si>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</si>
  <si>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</si>
  <si>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</si>
  <si>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</si>
  <si>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</si>
  <si>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</si>
  <si>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</si>
  <si>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</si>
  <si>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</si>
  <si>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</si>
  <si>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</si>
  <si>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</si>
  <si>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</si>
  <si>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</si>
  <si>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</si>
  <si>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</si>
  <si>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</si>
  <si>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</si>
  <si>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</si>
  <si>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</si>
  <si>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</si>
  <si>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</si>
  <si>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</si>
  <si>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</si>
  <si>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</si>
  <si>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</si>
  <si>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</si>
  <si>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</si>
  <si>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</si>
  <si>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</si>
  <si>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</si>
  <si>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</si>
  <si>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</si>
  <si>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</si>
  <si>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</si>
  <si>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</si>
  <si>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</si>
  <si>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</si>
  <si>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</si>
  <si>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</si>
  <si>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</si>
  <si>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</si>
  <si>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</si>
  <si>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</si>
  <si>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</si>
  <si>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</si>
  <si>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</si>
  <si>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</si>
  <si>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</si>
  <si>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</si>
  <si>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</si>
  <si>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</si>
  <si>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</si>
  <si>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</si>
  <si>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</si>
  <si>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</si>
  <si>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</si>
  <si>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</si>
  <si>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</si>
  <si>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</si>
  <si>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</si>
  <si>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</si>
  <si>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</si>
  <si>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</si>
  <si>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</si>
  <si>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</si>
  <si>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</si>
  <si>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</si>
  <si>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</si>
  <si>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</si>
  <si>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</si>
  <si>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</si>
  <si>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</si>
  <si>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</si>
  <si>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</si>
  <si>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</si>
  <si>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</si>
  <si>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</si>
  <si>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</si>
  <si>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</si>
  <si>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</si>
  <si>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</si>
  <si>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</si>
  <si>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</si>
  <si>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</si>
  <si>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</si>
  <si>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</si>
  <si>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</si>
  <si>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</si>
  <si>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</si>
  <si>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</si>
  <si>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</si>
  <si>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</si>
  <si>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</si>
  <si>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</si>
  <si>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</si>
  <si>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</si>
  <si>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</si>
  <si>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</si>
  <si>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</si>
  <si>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</si>
  <si>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</si>
  <si>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</si>
  <si>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</si>
  <si>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</si>
  <si>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</si>
  <si>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</si>
  <si>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</si>
  <si>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</si>
  <si>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</si>
  <si>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</si>
  <si>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</si>
  <si>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</si>
  <si>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</si>
  <si>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</si>
  <si>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</si>
  <si>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</si>
  <si>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</si>
  <si>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</si>
  <si>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</si>
  <si>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</si>
  <si>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</si>
  <si>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</si>
  <si>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</si>
  <si>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</si>
  <si>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</si>
  <si>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</si>
  <si>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</si>
  <si>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</si>
  <si>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</si>
  <si>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</si>
  <si>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</si>
  <si>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</si>
  <si>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</si>
  <si>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</si>
  <si>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</si>
  <si>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</si>
  <si>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</si>
  <si>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</si>
  <si>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</si>
  <si>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</si>
  <si>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</si>
  <si>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</si>
  <si>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</si>
  <si>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</si>
  <si>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</si>
  <si>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</si>
  <si>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</si>
  <si>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</si>
  <si>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</si>
  <si>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</si>
  <si>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</si>
  <si>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</si>
  <si>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</si>
  <si>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</si>
  <si>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</si>
  <si>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</si>
  <si>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</si>
  <si>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</si>
  <si>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</si>
  <si>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</si>
  <si>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</si>
  <si>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</si>
  <si>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</si>
  <si>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</si>
  <si>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</si>
  <si>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</si>
  <si>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</si>
  <si>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</si>
  <si>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</si>
  <si>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</si>
  <si>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</si>
  <si>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</si>
  <si>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</si>
  <si>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</si>
  <si>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</si>
  <si>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</si>
  <si>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</si>
  <si>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</si>
  <si>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</si>
  <si>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</si>
  <si>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</si>
  <si>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</si>
  <si>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</si>
  <si>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</si>
  <si>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</si>
  <si>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</si>
  <si>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</si>
  <si>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</si>
  <si>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</si>
  <si>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</si>
  <si>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</si>
  <si>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</si>
  <si>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</si>
  <si>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</si>
  <si>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</si>
  <si>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</si>
  <si>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</si>
  <si>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</si>
  <si>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</si>
  <si>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</si>
  <si>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</si>
  <si>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</si>
  <si>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</si>
  <si>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</si>
  <si>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</si>
  <si>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</si>
  <si>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</si>
  <si>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</si>
  <si>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</si>
  <si>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</si>
  <si>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</si>
  <si>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</si>
  <si>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</si>
  <si>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</si>
  <si>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</si>
  <si>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</si>
  <si>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</si>
  <si>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</si>
  <si>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</si>
  <si>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</si>
  <si>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</si>
  <si>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</si>
  <si>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</si>
  <si>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</si>
  <si>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</si>
  <si>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</si>
  <si>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</si>
  <si>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</si>
  <si>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</si>
  <si>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</si>
  <si>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</si>
  <si>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</si>
  <si>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</si>
  <si>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</si>
  <si>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</si>
  <si>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</si>
  <si>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</si>
  <si>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</si>
  <si>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</si>
  <si>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</si>
  <si>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</si>
  <si>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</si>
  <si>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</si>
  <si>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</si>
  <si>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</si>
  <si>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</si>
  <si>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</si>
  <si>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</si>
  <si>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</si>
  <si>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</si>
  <si>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</si>
  <si>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</si>
  <si>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</si>
  <si>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</si>
  <si>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</si>
  <si>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</si>
  <si>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</si>
  <si>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</si>
  <si>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</si>
  <si>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</si>
  <si>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</si>
  <si>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</si>
  <si>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</si>
  <si>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</si>
  <si>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</si>
  <si>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</si>
  <si>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</si>
  <si>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</si>
  <si>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</si>
  <si>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</si>
  <si>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</si>
  <si>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</si>
  <si>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</si>
  <si>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</si>
  <si>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</si>
  <si>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</si>
  <si>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</si>
  <si>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</si>
  <si>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</si>
  <si>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</si>
  <si>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</si>
  <si>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</si>
  <si>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</si>
  <si>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</si>
  <si>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</si>
  <si>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</si>
  <si>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</si>
  <si>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</si>
  <si>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</si>
  <si>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</si>
  <si>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</si>
  <si>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</si>
  <si>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</si>
  <si>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</si>
  <si>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</si>
  <si>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</si>
  <si>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</si>
  <si>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</si>
  <si>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</si>
  <si>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</si>
  <si>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</si>
  <si>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</si>
  <si>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</si>
  <si>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</si>
  <si>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</si>
  <si>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</si>
  <si>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</si>
  <si>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</si>
  <si>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</si>
  <si>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</si>
  <si>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</si>
  <si>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</si>
  <si>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</si>
  <si>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</si>
  <si>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</si>
  <si>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</si>
  <si>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</si>
  <si>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</si>
  <si>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</si>
  <si>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</si>
  <si>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</si>
  <si>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</si>
  <si>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</si>
  <si>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</si>
  <si>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</si>
  <si>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</si>
  <si>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</si>
  <si>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</si>
  <si>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</si>
  <si>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</si>
  <si>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</si>
  <si>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</si>
  <si>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</si>
  <si>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</si>
  <si>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</si>
  <si>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</si>
  <si>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</si>
  <si>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</si>
  <si>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</si>
  <si>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</si>
  <si>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</si>
  <si>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</si>
  <si>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</si>
  <si>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</si>
  <si>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</si>
  <si>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</si>
  <si>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</si>
  <si>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</si>
  <si>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</si>
  <si>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</si>
  <si>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</si>
  <si>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</si>
  <si>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</si>
  <si>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</si>
  <si>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</si>
  <si>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</si>
  <si>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</si>
  <si>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</si>
  <si>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</si>
  <si>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</si>
  <si>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</si>
  <si>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</si>
  <si>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</si>
  <si>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</si>
  <si>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</si>
  <si>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</si>
  <si>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</si>
  <si>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</si>
  <si>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</si>
  <si>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</si>
  <si>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</si>
  <si>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</si>
  <si>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</si>
  <si>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</si>
  <si>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</si>
  <si>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</si>
  <si>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</si>
  <si>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</si>
  <si>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</si>
  <si>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</si>
  <si>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</si>
  <si>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</si>
  <si>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</si>
  <si>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</si>
  <si>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</si>
  <si>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</si>
  <si>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</si>
  <si>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</si>
  <si>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</si>
  <si>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</si>
  <si>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</si>
  <si>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</si>
  <si>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</si>
  <si>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</si>
  <si>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</si>
  <si>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</si>
  <si>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</si>
  <si>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</si>
  <si>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</si>
  <si>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</si>
  <si>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</si>
  <si>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</si>
  <si>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</si>
  <si>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</si>
  <si>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</si>
  <si>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</si>
  <si>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</si>
  <si>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</si>
  <si>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</si>
  <si>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</si>
  <si>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</si>
  <si>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</si>
  <si>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</si>
  <si>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</si>
  <si>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</si>
  <si>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</si>
  <si>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</si>
  <si>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</si>
  <si>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</si>
  <si>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</si>
  <si>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</si>
  <si>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</si>
  <si>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</si>
  <si>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</si>
  <si>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</si>
  <si>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</si>
  <si>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</si>
  <si>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</si>
  <si>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</si>
  <si>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</si>
  <si>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</si>
  <si>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</si>
  <si>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</si>
  <si>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</si>
  <si>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</si>
  <si>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</si>
  <si>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</si>
  <si>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</si>
  <si>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</si>
  <si>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</si>
  <si>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</si>
  <si>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</si>
  <si>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</si>
  <si>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</si>
  <si>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</si>
  <si>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</si>
  <si>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</si>
  <si>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</si>
  <si>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</si>
  <si>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</si>
  <si>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</si>
  <si>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</si>
  <si>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</si>
  <si>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</si>
  <si>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</si>
  <si>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</si>
  <si>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</si>
  <si>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</si>
  <si>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</si>
  <si>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</si>
  <si>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</si>
  <si>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</si>
  <si>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</si>
  <si>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</si>
  <si>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</si>
  <si>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</si>
  <si>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</si>
  <si>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</si>
  <si>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</si>
  <si>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</si>
  <si>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</si>
  <si>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</si>
  <si>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</si>
  <si>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</si>
  <si>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</si>
  <si>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</si>
  <si>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</si>
  <si>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</si>
  <si>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</si>
  <si>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</si>
  <si>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</si>
  <si>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</si>
  <si>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</si>
  <si>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</si>
  <si>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</si>
  <si>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</si>
  <si>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</si>
  <si>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</si>
  <si>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</si>
  <si>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</si>
  <si>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</si>
  <si>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</si>
  <si>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</si>
  <si>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</si>
  <si>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</si>
  <si>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</si>
  <si>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</si>
  <si>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</si>
  <si>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</si>
  <si>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</si>
  <si>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</si>
  <si>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</si>
  <si>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</si>
  <si>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</si>
  <si>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</si>
  <si>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</si>
  <si>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</si>
  <si>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</si>
  <si>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</si>
  <si>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</si>
  <si>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</si>
  <si>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</si>
  <si>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</si>
  <si>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</si>
  <si>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</si>
  <si>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</si>
  <si>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</si>
  <si>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</si>
  <si>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</si>
  <si>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</si>
  <si>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</si>
  <si>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</si>
  <si>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</si>
  <si>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</si>
  <si>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</si>
  <si>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</si>
  <si>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</si>
  <si>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</si>
  <si>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</si>
  <si>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</si>
  <si>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</si>
  <si>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</si>
  <si>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</si>
  <si>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</si>
  <si>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</si>
  <si>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</si>
  <si>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</si>
  <si>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</si>
  <si>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</si>
  <si>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</si>
  <si>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</si>
  <si>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</si>
  <si>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</si>
  <si>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</si>
  <si>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</si>
  <si>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</si>
  <si>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</si>
  <si>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</si>
  <si>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</si>
  <si>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</si>
  <si>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</si>
  <si>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</si>
  <si>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</si>
  <si>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</si>
  <si>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</si>
  <si>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</si>
  <si>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</si>
  <si>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</si>
  <si>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</si>
  <si>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</si>
  <si>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</si>
  <si>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</si>
  <si>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</si>
  <si>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</si>
  <si>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</si>
  <si>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</si>
  <si>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</si>
  <si>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</si>
  <si>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</si>
  <si>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</si>
  <si>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</si>
  <si>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</si>
  <si>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</si>
  <si>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</si>
  <si>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</si>
  <si>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</si>
  <si>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</si>
  <si>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</si>
  <si>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</si>
  <si>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</si>
  <si>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</si>
  <si>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</si>
  <si>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</si>
  <si>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</si>
  <si>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</si>
  <si>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</si>
  <si>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</si>
  <si>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</si>
  <si>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</si>
  <si>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</si>
  <si>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</si>
  <si>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</si>
  <si>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</si>
  <si>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</si>
  <si>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</si>
  <si>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</si>
  <si>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</si>
  <si>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</si>
  <si>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</si>
  <si>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</si>
  <si>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</si>
  <si>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</si>
  <si>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</si>
  <si>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</si>
  <si>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</si>
  <si>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</si>
  <si>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</si>
  <si>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</si>
  <si>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</si>
  <si>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</si>
  <si>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</si>
  <si>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</si>
  <si>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</si>
  <si>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</si>
  <si>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</si>
  <si>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</si>
  <si>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</si>
  <si>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</si>
  <si>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</si>
  <si>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</si>
  <si>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</si>
  <si>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</si>
  <si>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</si>
  <si>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</si>
  <si>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</si>
  <si>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</si>
  <si>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</si>
  <si>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</si>
  <si>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</si>
  <si>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</si>
  <si>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</si>
  <si>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</si>
  <si>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</si>
  <si>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</si>
  <si>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</si>
  <si>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</si>
  <si>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</si>
  <si>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</si>
  <si>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</si>
  <si>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</si>
  <si>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</si>
  <si>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</si>
  <si>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</si>
  <si>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</si>
  <si>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</si>
  <si>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</si>
  <si>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</si>
  <si>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</si>
  <si>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</si>
  <si>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</si>
  <si>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</si>
  <si>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</si>
  <si>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</si>
  <si>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</si>
  <si>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</si>
  <si>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</si>
  <si>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</si>
  <si>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</si>
  <si>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</si>
  <si>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</si>
  <si>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</si>
  <si>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</si>
  <si>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</si>
  <si>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</si>
  <si>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</si>
  <si>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</si>
  <si>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</si>
  <si>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</si>
  <si>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</si>
  <si>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</si>
  <si>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</si>
  <si>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</si>
  <si>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</si>
  <si>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</si>
  <si>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</si>
  <si>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</si>
  <si>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</si>
  <si>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</si>
  <si>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</si>
  <si>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</si>
  <si>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</si>
  <si>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</si>
  <si>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</si>
  <si>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</si>
  <si>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</si>
  <si>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</si>
  <si>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</si>
  <si>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</si>
  <si>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</si>
  <si>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</si>
  <si>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</si>
  <si>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</si>
  <si>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</si>
  <si>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</si>
  <si>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</si>
  <si>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</si>
  <si>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</si>
  <si>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</si>
  <si>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</si>
  <si>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</si>
  <si>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</si>
  <si>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</si>
  <si>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</si>
  <si>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</si>
  <si>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</si>
  <si>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</si>
  <si>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</si>
  <si>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</si>
  <si>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</si>
  <si>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</si>
  <si>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</si>
  <si>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</si>
  <si>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</si>
  <si>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</si>
  <si>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</si>
  <si>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</si>
  <si>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</si>
  <si>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</si>
  <si>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</si>
  <si>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</si>
  <si>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</si>
  <si>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</si>
  <si>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</si>
  <si>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</si>
  <si>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</si>
  <si>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</si>
  <si>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</si>
  <si>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</si>
  <si>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</si>
  <si>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</si>
  <si>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</si>
  <si>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</si>
  <si>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</si>
  <si>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</si>
  <si>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</si>
  <si>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</si>
  <si>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</si>
  <si>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</si>
  <si>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</si>
  <si>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</si>
  <si>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</si>
  <si>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</si>
  <si>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</si>
  <si>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</si>
  <si>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</si>
  <si>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</si>
  <si>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</si>
  <si>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</si>
  <si>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</si>
  <si>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</si>
  <si>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</si>
  <si>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</si>
  <si>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</si>
  <si>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</si>
  <si>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</si>
  <si>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</si>
  <si>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</si>
  <si>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</si>
  <si>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</si>
  <si>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</si>
  <si>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</si>
  <si>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</si>
  <si>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</si>
  <si>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</si>
  <si>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</si>
  <si>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</si>
  <si>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</si>
  <si>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</si>
  <si>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</si>
  <si>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</si>
  <si>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</si>
  <si>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</si>
  <si>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</si>
  <si>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</si>
  <si>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</si>
  <si>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</si>
  <si>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</si>
  <si>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</si>
  <si>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</si>
  <si>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</si>
  <si>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</si>
  <si>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</si>
  <si>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</si>
  <si>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</si>
  <si>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</si>
  <si>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</si>
  <si>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</si>
  <si>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</si>
  <si>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</si>
  <si>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</si>
  <si>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</si>
  <si>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</si>
  <si>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</si>
  <si>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</si>
  <si>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</si>
  <si>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</si>
  <si>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</si>
  <si>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</si>
  <si>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</si>
  <si>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</si>
  <si>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</si>
  <si>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</si>
  <si>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</si>
  <si>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</si>
  <si>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</si>
  <si>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</si>
  <si>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</si>
  <si>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</si>
  <si>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</si>
  <si>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</si>
  <si>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</si>
  <si>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</si>
  <si>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</si>
  <si>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</si>
  <si>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</si>
  <si>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</si>
  <si>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</si>
  <si>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</si>
  <si>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</si>
  <si>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</si>
  <si>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</si>
  <si>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</si>
  <si>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</si>
  <si>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</si>
  <si>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</si>
  <si>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</si>
  <si>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</si>
  <si>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</si>
  <si>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</si>
  <si>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</si>
  <si>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</si>
  <si>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</si>
  <si>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</si>
  <si>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</si>
  <si>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</si>
  <si>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</si>
  <si>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</si>
  <si>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</si>
  <si>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</si>
  <si>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</si>
  <si>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</si>
  <si>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</si>
  <si>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</si>
  <si>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</si>
  <si>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</si>
  <si>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</si>
  <si>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</si>
  <si>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</si>
  <si>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</si>
  <si>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</si>
  <si>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</si>
  <si>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</si>
  <si>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</si>
  <si>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</si>
  <si>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</si>
  <si>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</si>
  <si>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</si>
  <si>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</si>
  <si>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</si>
  <si>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</si>
  <si>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</si>
  <si>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</si>
  <si>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</si>
  <si>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</si>
  <si>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</si>
  <si>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</si>
  <si>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</si>
  <si>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</si>
  <si>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</si>
  <si>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</si>
  <si>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</si>
  <si>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</si>
  <si>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</si>
  <si>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</si>
  <si>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</si>
  <si>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</si>
  <si>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</si>
  <si>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</si>
  <si>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</si>
  <si>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</si>
  <si>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</si>
  <si>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</si>
  <si>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</si>
  <si>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</si>
  <si>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</si>
  <si>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</si>
  <si>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</si>
  <si>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</si>
  <si>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</si>
  <si>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</si>
  <si>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</si>
  <si>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</si>
  <si>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</si>
  <si>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</si>
  <si>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</si>
  <si>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</si>
  <si>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</si>
  <si>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</si>
  <si>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</si>
  <si>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</si>
  <si>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</si>
  <si>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</si>
  <si>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</si>
  <si>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2021-27-10001040</t>
  </si>
  <si>
    <t>Presatar los servicios de educacion inicial en el marco de la atencion integral en la modalidad Propia e Intercultural para grupos ecnicos y comunidades rurales dispersas, respondiendo a las caracteristicas propias de los territorios y comunidades, de conformidad con el manual operativo de la modalidad Propia e Intercultural; el lineamiento tecnico para la Atencion a la Primera Infancia y las directices establecidas por el ICBF, en armonia con la politica de Estado para el Desarrollo integral de la primera Infancia de cero a Siempre.</t>
  </si>
  <si>
    <t>Alcaldia del Alto Baudo</t>
  </si>
  <si>
    <t>2459</t>
  </si>
  <si>
    <t>Realizar procesos de inducion y formacion del talento humano, gestionar  la ejecucion de espacios donde se brindaran las atenciones aniños, niñas y madres gestantes el sistema general de la salud, y verificar el cumplimiento de sus derechos en el terrtorio</t>
  </si>
  <si>
    <t>PASCUAL MOSQUERA ASPRILLA</t>
  </si>
  <si>
    <t>Carrera, 6 N° 27-09</t>
  </si>
  <si>
    <t>3136787213</t>
  </si>
  <si>
    <t>cra. 6N° 27-09 piso 4</t>
  </si>
  <si>
    <t>fundacionequidad12@gmail.com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</si>
</sst>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34" xfId="0"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46" zoomScale="85" zoomScaleNormal="85" zoomScaleSheetLayoutView="40" zoomScalePageLayoutView="40" workbookViewId="0">
      <selection activeCell="H51" sqref="H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628</v>
      </c>
      <c r="I15" s="32" t="s">
        <v>2624</v>
      </c>
      <c r="J15" s="108" t="s">
        <v>2626</v>
      </c>
      <c r="L15" s="225" t="s">
        <v>8</v>
      </c>
      <c r="M15" s="225"/>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244"/>
      <c r="I20" s="149" t="s">
        <v>628</v>
      </c>
      <c r="J20" s="150" t="s">
        <v>632</v>
      </c>
      <c r="K20" s="151">
        <v>6963667680</v>
      </c>
      <c r="L20" s="152">
        <v>44197</v>
      </c>
      <c r="M20" s="152">
        <v>44561</v>
      </c>
      <c r="N20" s="135">
        <f>+(M20-L20)/30</f>
        <v>12.133333333333333</v>
      </c>
      <c r="O20" s="138"/>
      <c r="U20" s="134"/>
      <c r="V20" s="105">
        <f ca="1">NOW()</f>
        <v>44193.812099421295</v>
      </c>
      <c r="W20" s="105">
        <f ca="1">NOW()</f>
        <v>44193.812099421295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FUNDACION EQUIDAD</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2677</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43109</v>
      </c>
      <c r="F48" s="145">
        <v>43444</v>
      </c>
      <c r="G48" s="160">
        <f>IF(AND(E48&lt;&gt;"",F48&lt;&gt;""),((F48-E48)/30),"")</f>
        <v>11.166666666666666</v>
      </c>
      <c r="H48" s="177" t="s">
        <v>2680</v>
      </c>
      <c r="I48" s="113" t="s">
        <v>628</v>
      </c>
      <c r="J48" s="113" t="s">
        <v>632</v>
      </c>
      <c r="K48" s="116">
        <v>227542160</v>
      </c>
      <c r="L48" s="115" t="s">
        <v>1148</v>
      </c>
      <c r="M48" s="117"/>
      <c r="N48" s="115" t="s">
        <v>27</v>
      </c>
      <c r="O48" s="115" t="s">
        <v>1148</v>
      </c>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2668</v>
      </c>
      <c r="C179" s="192"/>
      <c r="D179" s="192"/>
      <c r="E179" s="171">
        <v>0.02</v>
      </c>
      <c r="F179" s="170">
        <v>0.03</v>
      </c>
      <c r="G179" s="165">
        <f>IF(F179&gt;0,SUM(E179+F179),"")</f>
        <v>0.05</v>
      </c>
      <c r="H179" s="5"/>
      <c r="I179" s="192" t="s">
        <v>2670</v>
      </c>
      <c r="J179" s="192"/>
      <c r="K179" s="192"/>
      <c r="L179" s="192"/>
      <c r="M179" s="172"/>
      <c r="O179" s="8"/>
      <c r="Q179" s="19"/>
      <c r="R179" s="159" t="str">
        <f>IF(M179&gt;0,SUM(L179+M179),"")</f>
        <v/>
      </c>
      <c r="T179" s="19"/>
      <c r="U179" s="238" t="s">
        <v>1166</v>
      </c>
      <c r="V179" s="238"/>
      <c r="W179" s="238"/>
      <c r="X179" s="24">
        <v>0.02</v>
      </c>
      <c r="Y179" s="164"/>
      <c r="Z179" s="165" t="str">
        <f>IF(Y179&gt;0,SUM(E181+Y179),"")</f>
        <v/>
      </c>
      <c r="AA179" s="19"/>
      <c r="AB179" s="19"/>
    </row>
    <row r="180" spans="1:28" ht="23.25" hidden="1" x14ac:dyDescent="0.25">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25" hidden="1" x14ac:dyDescent="0.25">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348183384</v>
      </c>
      <c r="F185" s="92"/>
      <c r="G185" s="93"/>
      <c r="H185" s="88"/>
      <c r="I185" s="90" t="s">
        <v>2627</v>
      </c>
      <c r="J185" s="166">
        <f>+SUM(M179:M183)</f>
        <v>0</v>
      </c>
      <c r="K185" s="237" t="s">
        <v>2628</v>
      </c>
      <c r="L185" s="237"/>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2681</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2020-12-29T01:15:56Z</cp:lastPrinted>
  <dcterms:created xsi:type="dcterms:W3CDTF">2020-10-14T21:57:42Z</dcterms:created>
  <dcterms:modified xsi:type="dcterms:W3CDTF">2020-12-29T01:30:06Z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