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
    </mc:Choice>
  </mc:AlternateContent>
  <xr:revisionPtr revIDLastSave="0" documentId="13_ncr:1_{E8346A31-D556-44AC-A20A-1A8F744F52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<sst xmlns="http://schemas.openxmlformats.org/spreadsheetml/2006/main" count="3039" uniqueCount="2689">
  <si>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</si>
  <si>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</si>
  <si>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</si>
  <si>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</si>
  <si>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</si>
  <si>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</si>
  <si>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</si>
  <si>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</si>
  <si>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</si>
  <si>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</si>
  <si>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</si>
  <si>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</si>
  <si>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</si>
  <si>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</si>
  <si>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</si>
  <si>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</si>
  <si>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</si>
  <si>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</si>
  <si>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</si>
  <si>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</si>
  <si>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</si>
  <si>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</si>
  <si>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</si>
  <si>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</si>
  <si>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</si>
  <si>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</si>
  <si>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</si>
  <si>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</si>
  <si>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</si>
  <si>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</si>
  <si>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</si>
  <si>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</si>
  <si>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</si>
  <si>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</si>
  <si>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</si>
  <si>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</si>
  <si>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</si>
  <si>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</si>
  <si>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</si>
  <si>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</si>
  <si>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</si>
  <si>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</si>
  <si>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</si>
  <si>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</si>
  <si>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</si>
  <si>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</si>
  <si>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</si>
  <si>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</si>
  <si>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</si>
  <si>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</si>
  <si>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</si>
  <si>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</si>
  <si>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</si>
  <si>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</si>
  <si>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</si>
  <si>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</si>
  <si>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</si>
  <si>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</si>
  <si>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</si>
  <si>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</si>
  <si>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</si>
  <si>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</si>
  <si>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</si>
  <si>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</si>
  <si>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</si>
  <si>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</si>
  <si>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</si>
  <si>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</si>
  <si>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</si>
  <si>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</si>
  <si>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</si>
  <si>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</si>
  <si>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</si>
  <si>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</si>
  <si>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</si>
  <si>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</si>
  <si>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</si>
  <si>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</si>
  <si>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</si>
  <si>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</si>
  <si>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</si>
  <si>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</si>
  <si>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</si>
  <si>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</si>
  <si>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</si>
  <si>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</si>
  <si>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</si>
  <si>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</si>
  <si>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</si>
  <si>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</si>
  <si>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</si>
  <si>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</si>
  <si>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</si>
  <si>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</si>
  <si>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</si>
  <si>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</si>
  <si>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</si>
  <si>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</si>
  <si>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</si>
  <si>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</si>
  <si>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</si>
  <si>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</si>
  <si>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</si>
  <si>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</si>
  <si>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</si>
  <si>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</si>
  <si>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</si>
  <si>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</si>
  <si>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</si>
  <si>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</si>
  <si>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</si>
  <si>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</si>
  <si>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</si>
  <si>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</si>
  <si>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</si>
  <si>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</si>
  <si>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</si>
  <si>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</si>
  <si>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</si>
  <si>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</si>
  <si>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</si>
  <si>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</si>
  <si>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</si>
  <si>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</si>
  <si>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</si>
  <si>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</si>
  <si>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</si>
  <si>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</si>
  <si>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</si>
  <si>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</si>
  <si>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</si>
  <si>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</si>
  <si>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</si>
  <si>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</si>
  <si>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</si>
  <si>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</si>
  <si>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</si>
  <si>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</si>
  <si>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</si>
  <si>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</si>
  <si>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</si>
  <si>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</si>
  <si>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</si>
  <si>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</si>
  <si>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</si>
  <si>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</si>
  <si>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</si>
  <si>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</si>
  <si>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</si>
  <si>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</si>
  <si>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</si>
  <si>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</si>
  <si>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</si>
  <si>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</si>
  <si>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</si>
  <si>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</si>
  <si>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</si>
  <si>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</si>
  <si>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</si>
  <si>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</si>
  <si>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</si>
  <si>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</si>
  <si>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</si>
  <si>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</si>
  <si>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</si>
  <si>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</si>
  <si>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</si>
  <si>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</si>
  <si>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</si>
  <si>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</si>
  <si>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</si>
  <si>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</si>
  <si>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</si>
  <si>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</si>
  <si>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</si>
  <si>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</si>
  <si>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</si>
  <si>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</si>
  <si>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</si>
  <si>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</si>
  <si>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</si>
  <si>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</si>
  <si>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</si>
  <si>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</si>
  <si>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</si>
  <si>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</si>
  <si>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</si>
  <si>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</si>
  <si>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</si>
  <si>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</si>
  <si>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</si>
  <si>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</si>
  <si>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</si>
  <si>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</si>
  <si>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</si>
  <si>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</si>
  <si>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</si>
  <si>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</si>
  <si>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</si>
  <si>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</si>
  <si>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</si>
  <si>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</si>
  <si>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</si>
  <si>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</si>
  <si>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</si>
  <si>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</si>
  <si>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</si>
  <si>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</si>
  <si>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</si>
  <si>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</si>
  <si>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</si>
  <si>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</si>
  <si>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</si>
  <si>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</si>
  <si>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</si>
  <si>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</si>
  <si>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</si>
  <si>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</si>
  <si>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</si>
  <si>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</si>
  <si>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</si>
  <si>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</si>
  <si>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</si>
  <si>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</si>
  <si>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</si>
  <si>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</si>
  <si>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</si>
  <si>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</si>
  <si>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</si>
  <si>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</si>
  <si>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</si>
  <si>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</si>
  <si>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</si>
  <si>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</si>
  <si>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</si>
  <si>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</si>
  <si>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</si>
  <si>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</si>
  <si>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</si>
  <si>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</si>
  <si>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</si>
  <si>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</si>
  <si>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</si>
  <si>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</si>
  <si>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</si>
  <si>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</si>
  <si>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</si>
  <si>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</si>
  <si>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</si>
  <si>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</si>
  <si>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</si>
  <si>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</si>
  <si>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</si>
  <si>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</si>
  <si>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</si>
  <si>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</si>
  <si>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</si>
  <si>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</si>
  <si>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</si>
  <si>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</si>
  <si>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</si>
  <si>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</si>
  <si>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</si>
  <si>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</si>
  <si>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</si>
  <si>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</si>
  <si>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</si>
  <si>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</si>
  <si>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</si>
  <si>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</si>
  <si>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</si>
  <si>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</si>
  <si>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</si>
  <si>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</si>
  <si>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</si>
  <si>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</si>
  <si>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</si>
  <si>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</si>
  <si>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</si>
  <si>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</si>
  <si>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</si>
  <si>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</si>
  <si>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</si>
  <si>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</si>
  <si>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</si>
  <si>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</si>
  <si>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</si>
  <si>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</si>
  <si>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</si>
  <si>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</si>
  <si>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</si>
  <si>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</si>
  <si>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</si>
  <si>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</si>
  <si>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</si>
  <si>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</si>
  <si>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</si>
  <si>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</si>
  <si>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</si>
  <si>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</si>
  <si>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</si>
  <si>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</si>
  <si>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</si>
  <si>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</si>
  <si>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</si>
  <si>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</si>
  <si>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</si>
  <si>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</si>
  <si>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</si>
  <si>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</si>
  <si>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</si>
  <si>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</si>
  <si>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</si>
  <si>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</si>
  <si>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</si>
  <si>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</si>
  <si>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</si>
  <si>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</si>
  <si>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</si>
  <si>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</si>
  <si>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</si>
  <si>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</si>
  <si>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</si>
  <si>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</si>
  <si>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</si>
  <si>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</si>
  <si>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</si>
  <si>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</si>
  <si>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</si>
  <si>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</si>
  <si>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</si>
  <si>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</si>
  <si>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</si>
  <si>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</si>
  <si>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</si>
  <si>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</si>
  <si>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</si>
  <si>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</si>
  <si>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</si>
  <si>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</si>
  <si>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</si>
  <si>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</si>
  <si>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</si>
  <si>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</si>
  <si>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</si>
  <si>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</si>
  <si>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</si>
  <si>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</si>
  <si>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</si>
  <si>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</si>
  <si>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</si>
  <si>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</si>
  <si>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</si>
  <si>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</si>
  <si>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</si>
  <si>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</si>
  <si>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</si>
  <si>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</si>
  <si>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</si>
  <si>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</si>
  <si>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</si>
  <si>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</si>
  <si>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</si>
  <si>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</si>
  <si>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</si>
  <si>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</si>
  <si>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</si>
  <si>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</si>
  <si>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</si>
  <si>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</si>
  <si>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</si>
  <si>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</si>
  <si>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</si>
  <si>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</si>
  <si>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</si>
  <si>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</si>
  <si>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</si>
  <si>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</si>
  <si>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</si>
  <si>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</si>
  <si>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</si>
  <si>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</si>
  <si>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</si>
  <si>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</si>
  <si>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</si>
  <si>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</si>
  <si>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</si>
  <si>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</si>
  <si>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</si>
  <si>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</si>
  <si>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</si>
  <si>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</si>
  <si>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</si>
  <si>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</si>
  <si>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</si>
  <si>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</si>
  <si>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</si>
  <si>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</si>
  <si>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</si>
  <si>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</si>
  <si>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</si>
  <si>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</si>
  <si>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</si>
  <si>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</si>
  <si>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</si>
  <si>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</si>
  <si>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</si>
  <si>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</si>
  <si>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</si>
  <si>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</si>
  <si>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</si>
  <si>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</si>
  <si>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</si>
  <si>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</si>
  <si>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</si>
  <si>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</si>
  <si>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</si>
  <si>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</si>
  <si>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</si>
  <si>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</si>
  <si>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</si>
  <si>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</si>
  <si>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</si>
  <si>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</si>
  <si>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</si>
  <si>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</si>
  <si>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</si>
  <si>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</si>
  <si>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</si>
  <si>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</si>
  <si>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</si>
  <si>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</si>
  <si>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</si>
  <si>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</si>
  <si>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</si>
  <si>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</si>
  <si>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</si>
  <si>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</si>
  <si>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</si>
  <si>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</si>
  <si>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</si>
  <si>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</si>
  <si>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</si>
  <si>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</si>
  <si>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</si>
  <si>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</si>
  <si>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</si>
  <si>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</si>
  <si>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</si>
  <si>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</si>
  <si>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</si>
  <si>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</si>
  <si>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</si>
  <si>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</si>
  <si>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</si>
  <si>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</si>
  <si>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</si>
  <si>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</si>
  <si>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</si>
  <si>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</si>
  <si>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</si>
  <si>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</si>
  <si>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</si>
  <si>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</si>
  <si>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</si>
  <si>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</si>
  <si>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</si>
  <si>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</si>
  <si>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</si>
  <si>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</si>
  <si>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</si>
  <si>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</si>
  <si>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</si>
  <si>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</si>
  <si>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</si>
  <si>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</si>
  <si>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</si>
  <si>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</si>
  <si>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</si>
  <si>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</si>
  <si>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</si>
  <si>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</si>
  <si>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</si>
  <si>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</si>
  <si>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</si>
  <si>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</si>
  <si>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</si>
  <si>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</si>
  <si>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</si>
  <si>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</si>
  <si>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</si>
  <si>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</si>
  <si>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</si>
  <si>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</si>
  <si>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</si>
  <si>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</si>
  <si>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</si>
  <si>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</si>
  <si>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</si>
  <si>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</si>
  <si>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</si>
  <si>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</si>
  <si>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</si>
  <si>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</si>
  <si>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</si>
  <si>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</si>
  <si>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</si>
  <si>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</si>
  <si>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</si>
  <si>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</si>
  <si>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</si>
  <si>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</si>
  <si>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</si>
  <si>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</si>
  <si>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</si>
  <si>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</si>
  <si>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</si>
  <si>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</si>
  <si>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</si>
  <si>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</si>
  <si>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</si>
  <si>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</si>
  <si>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</si>
  <si>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</si>
  <si>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</si>
  <si>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</si>
  <si>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</si>
  <si>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</si>
  <si>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</si>
  <si>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</si>
  <si>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</si>
  <si>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</si>
  <si>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</si>
  <si>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</si>
  <si>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</si>
  <si>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</si>
  <si>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</si>
  <si>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</si>
  <si>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</si>
  <si>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</si>
  <si>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</si>
  <si>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</si>
  <si>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</si>
  <si>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</si>
  <si>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</si>
  <si>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</si>
  <si>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</si>
  <si>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</si>
  <si>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</si>
  <si>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</si>
  <si>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</si>
  <si>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</si>
  <si>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</si>
  <si>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</si>
  <si>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</si>
  <si>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</si>
  <si>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</si>
  <si>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</si>
  <si>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</si>
  <si>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</si>
  <si>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</si>
  <si>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</si>
  <si>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</si>
  <si>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</si>
  <si>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</si>
  <si>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</si>
  <si>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</si>
  <si>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</si>
  <si>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</si>
  <si>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</si>
  <si>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</si>
  <si>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</si>
  <si>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</si>
  <si>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</si>
  <si>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</si>
  <si>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</si>
  <si>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</si>
  <si>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</si>
  <si>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</si>
  <si>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</si>
  <si>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</si>
  <si>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</si>
  <si>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</si>
  <si>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</si>
  <si>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</si>
  <si>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</si>
  <si>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</si>
  <si>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</si>
  <si>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</si>
  <si>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</si>
  <si>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</si>
  <si>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</si>
  <si>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</si>
  <si>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</si>
  <si>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</si>
  <si>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</si>
  <si>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</si>
  <si>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</si>
  <si>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</si>
  <si>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</si>
  <si>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</si>
  <si>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</si>
  <si>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</si>
  <si>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</si>
  <si>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</si>
  <si>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</si>
  <si>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</si>
  <si>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</si>
  <si>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</si>
  <si>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</si>
  <si>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</si>
  <si>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</si>
  <si>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</si>
  <si>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</si>
  <si>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</si>
  <si>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</si>
  <si>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</si>
  <si>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</si>
  <si>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</si>
  <si>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</si>
  <si>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</si>
  <si>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</si>
  <si>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</si>
  <si>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</si>
  <si>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</si>
  <si>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</si>
  <si>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</si>
  <si>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</si>
  <si>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</si>
  <si>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</si>
  <si>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</si>
  <si>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</si>
  <si>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</si>
  <si>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</si>
  <si>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</si>
  <si>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</si>
  <si>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</si>
  <si>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</si>
  <si>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</si>
  <si>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</si>
  <si>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</si>
  <si>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</si>
  <si>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</si>
  <si>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</si>
  <si>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</si>
  <si>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</si>
  <si>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</si>
  <si>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</si>
  <si>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</si>
  <si>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</si>
  <si>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</si>
  <si>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</si>
  <si>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</si>
  <si>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</si>
  <si>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</si>
  <si>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</si>
  <si>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</si>
  <si>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</si>
  <si>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</si>
  <si>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</si>
  <si>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</si>
  <si>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</si>
  <si>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</si>
  <si>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</si>
  <si>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</si>
  <si>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</si>
  <si>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</si>
  <si>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</si>
  <si>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</si>
  <si>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</si>
  <si>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</si>
  <si>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</si>
  <si>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</si>
  <si>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</si>
  <si>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</si>
  <si>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</si>
  <si>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</si>
  <si>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</si>
  <si>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</si>
  <si>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</si>
  <si>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</si>
  <si>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</si>
  <si>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</si>
  <si>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</si>
  <si>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</si>
  <si>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</si>
  <si>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</si>
  <si>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</si>
  <si>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</si>
  <si>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</si>
  <si>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</si>
  <si>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</si>
  <si>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</si>
  <si>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</si>
  <si>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</si>
  <si>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</si>
  <si>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</si>
  <si>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</si>
  <si>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</si>
  <si>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</si>
  <si>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</si>
  <si>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</si>
  <si>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</si>
  <si>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</si>
  <si>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</si>
  <si>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</si>
  <si>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</si>
  <si>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</si>
  <si>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</si>
  <si>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</si>
  <si>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</si>
  <si>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</si>
  <si>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</si>
  <si>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</si>
  <si>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</si>
  <si>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</si>
  <si>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</si>
  <si>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</si>
  <si>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</si>
  <si>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</si>
  <si>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</si>
  <si>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</si>
  <si>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</si>
  <si>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</si>
  <si>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</si>
  <si>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</si>
  <si>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</si>
  <si>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</si>
  <si>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</si>
  <si>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</si>
  <si>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</si>
  <si>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</si>
  <si>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</si>
  <si>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</si>
  <si>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</si>
  <si>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</si>
  <si>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</si>
  <si>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</si>
  <si>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</si>
  <si>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</si>
  <si>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</si>
  <si>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</si>
  <si>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</si>
  <si>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</si>
  <si>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</si>
  <si>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</si>
  <si>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</si>
  <si>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</si>
  <si>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</si>
  <si>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</si>
  <si>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</si>
  <si>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</si>
  <si>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</si>
  <si>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</si>
  <si>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</si>
  <si>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</si>
  <si>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</si>
  <si>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</si>
  <si>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</si>
  <si>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</si>
  <si>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</si>
  <si>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</si>
  <si>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</si>
  <si>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</si>
  <si>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</si>
  <si>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</si>
  <si>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</si>
  <si>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</si>
  <si>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</si>
  <si>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</si>
  <si>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</si>
  <si>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</si>
  <si>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</si>
  <si>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</si>
  <si>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</si>
  <si>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</si>
  <si>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</si>
  <si>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</si>
  <si>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</si>
  <si>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</si>
  <si>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</si>
  <si>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</si>
  <si>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</si>
  <si>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</si>
  <si>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</si>
  <si>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</si>
  <si>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</si>
  <si>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</si>
  <si>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</si>
  <si>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</si>
  <si>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</si>
  <si>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</si>
  <si>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</si>
  <si>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</si>
  <si>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</si>
  <si>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</si>
  <si>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</si>
  <si>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</si>
  <si>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</si>
  <si>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</si>
  <si>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</si>
  <si>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</si>
  <si>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</si>
  <si>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</si>
  <si>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</si>
  <si>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</si>
  <si>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</si>
  <si>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</si>
  <si>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</si>
  <si>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</si>
  <si>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</si>
  <si>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</si>
  <si>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</si>
  <si>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</si>
  <si>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</si>
  <si>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</si>
  <si>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</si>
  <si>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</si>
  <si>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</si>
  <si>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</si>
  <si>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</si>
  <si>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</si>
  <si>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</si>
  <si>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</si>
  <si>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</si>
  <si>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</si>
  <si>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</si>
  <si>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</si>
  <si>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</si>
  <si>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</si>
  <si>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</si>
  <si>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</si>
  <si>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</si>
  <si>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</si>
  <si>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</si>
  <si>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</si>
  <si>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</si>
  <si>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</si>
  <si>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</si>
  <si>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</si>
  <si>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</si>
  <si>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</si>
  <si>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</si>
  <si>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</si>
  <si>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</si>
  <si>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</si>
  <si>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</si>
  <si>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</si>
  <si>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</si>
  <si>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</si>
  <si>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</si>
  <si>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</si>
  <si>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</si>
  <si>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</si>
  <si>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</si>
  <si>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</si>
  <si>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</si>
  <si>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</si>
  <si>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</si>
  <si>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</si>
  <si>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</si>
  <si>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</si>
  <si>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</si>
  <si>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</si>
  <si>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</si>
  <si>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</si>
  <si>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</si>
  <si>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</si>
  <si>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</si>
  <si>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</si>
  <si>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</si>
  <si>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</si>
  <si>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</si>
  <si>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</si>
  <si>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</si>
  <si>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</si>
  <si>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</si>
  <si>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</si>
  <si>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</si>
  <si>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</si>
  <si>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</si>
  <si>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</si>
  <si>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</si>
  <si>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</si>
  <si>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</si>
  <si>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</si>
  <si>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</si>
  <si>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</si>
  <si>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</si>
  <si>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</si>
  <si>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</si>
  <si>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</si>
  <si>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</si>
  <si>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</si>
  <si>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</si>
  <si>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</si>
  <si>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</si>
  <si>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</si>
  <si>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</si>
  <si>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</si>
  <si>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</si>
  <si>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</si>
  <si>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</si>
  <si>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</si>
  <si>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</si>
  <si>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</si>
  <si>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</si>
  <si>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</si>
  <si>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</si>
  <si>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</si>
  <si>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</si>
  <si>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</si>
  <si>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</si>
  <si>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</si>
  <si>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</si>
  <si>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</si>
  <si>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</si>
  <si>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</si>
  <si>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</si>
  <si>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</si>
  <si>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</si>
  <si>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</si>
  <si>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</si>
  <si>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</si>
  <si>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</si>
  <si>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</si>
  <si>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</si>
  <si>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</si>
  <si>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</si>
  <si>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</si>
  <si>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</si>
  <si>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</si>
  <si>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</si>
  <si>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</si>
  <si>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</si>
  <si>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</si>
  <si>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</si>
  <si>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</si>
  <si>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</si>
  <si>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</si>
  <si>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</si>
  <si>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</si>
  <si>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</si>
  <si>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</si>
  <si>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</si>
  <si>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</si>
  <si>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</si>
  <si>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</si>
  <si>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</si>
  <si>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</si>
  <si>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</si>
  <si>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</si>
  <si>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</si>
  <si>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</si>
  <si>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</si>
  <si>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</si>
  <si>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</si>
  <si>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</si>
  <si>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</si>
  <si>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</si>
  <si>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</si>
  <si>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</si>
  <si>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</si>
  <si>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</si>
  <si>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</si>
  <si>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</si>
  <si>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</si>
  <si>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</si>
  <si>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</si>
  <si>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</si>
  <si>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</si>
  <si>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</si>
  <si>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</si>
  <si>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</si>
  <si>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</si>
  <si>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</si>
  <si>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</si>
  <si>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</si>
  <si>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</si>
  <si>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</si>
  <si>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</si>
  <si>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</si>
  <si>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</si>
  <si>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</si>
  <si>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</si>
  <si>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</si>
  <si>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</si>
  <si>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</si>
  <si>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</si>
  <si>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</si>
  <si>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</si>
  <si>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</si>
  <si>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</si>
  <si>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</si>
  <si>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</si>
  <si>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</si>
  <si>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</si>
  <si>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</si>
  <si>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</si>
  <si>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</si>
  <si>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</si>
  <si>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</si>
  <si>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</si>
  <si>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</si>
  <si>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</si>
  <si>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</si>
  <si>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</si>
  <si>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</si>
  <si>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</si>
  <si>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</si>
  <si>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</si>
  <si>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</si>
  <si>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</si>
  <si>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</si>
  <si>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</si>
  <si>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</si>
  <si>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</si>
  <si>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</si>
  <si>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</si>
  <si>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</si>
  <si>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</si>
  <si>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</si>
  <si>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</si>
  <si>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</si>
  <si>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</si>
  <si>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</si>
  <si>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</si>
  <si>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</si>
  <si>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</si>
  <si>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</si>
  <si>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</si>
  <si>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</si>
  <si>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</si>
  <si>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</si>
  <si>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</si>
  <si>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</si>
  <si>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</si>
  <si>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</si>
  <si>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</si>
  <si>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</si>
  <si>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</si>
  <si>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</si>
  <si>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</si>
  <si>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</si>
  <si>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</si>
  <si>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</si>
  <si>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</si>
  <si>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</si>
  <si>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</si>
  <si>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</si>
  <si>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</si>
  <si>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</si>
  <si>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</si>
  <si>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</si>
  <si>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</si>
  <si>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</si>
  <si>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</si>
  <si>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</si>
  <si>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</si>
  <si>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</si>
  <si>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</si>
  <si>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</si>
  <si>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</si>
  <si>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</si>
  <si>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</si>
  <si>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</si>
  <si>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</si>
  <si>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</si>
  <si>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</si>
  <si>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</si>
  <si>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</si>
  <si>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</si>
  <si>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</si>
  <si>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</si>
  <si>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</si>
  <si>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</si>
  <si>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</si>
  <si>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</si>
  <si>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</si>
  <si>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</si>
  <si>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</si>
  <si>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</si>
  <si>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</si>
  <si>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</si>
  <si>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</si>
  <si>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</si>
  <si>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</si>
  <si>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</si>
  <si>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</si>
  <si>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</si>
  <si>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</si>
  <si>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</si>
  <si>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</si>
  <si>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</si>
  <si>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</si>
  <si>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</si>
  <si>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</si>
  <si>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</si>
  <si>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</si>
  <si>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</si>
  <si>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</si>
  <si>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</si>
  <si>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</si>
  <si>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</si>
  <si>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</si>
  <si>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</si>
  <si>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</si>
  <si>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</si>
  <si>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</si>
  <si>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</si>
  <si>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</si>
  <si>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</si>
  <si>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</si>
  <si>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</si>
  <si>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</si>
  <si>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</si>
  <si>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</si>
  <si>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</si>
  <si>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</si>
  <si>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</si>
  <si>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</si>
  <si>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</si>
  <si>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</si>
  <si>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</si>
  <si>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</si>
  <si>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</si>
  <si>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</si>
  <si>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</si>
  <si>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</si>
  <si>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</si>
  <si>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</si>
  <si>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</si>
  <si>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</si>
  <si>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</si>
  <si>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</si>
  <si>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</si>
  <si>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</si>
  <si>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</si>
  <si>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</si>
  <si>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</si>
  <si>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</si>
  <si>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</si>
  <si>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</si>
  <si>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</si>
  <si>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</si>
  <si>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</si>
  <si>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</si>
  <si>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</si>
  <si>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</si>
  <si>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</si>
  <si>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</si>
  <si>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</si>
  <si>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</si>
  <si>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</si>
  <si>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</si>
  <si>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</si>
  <si>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</si>
  <si>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</si>
  <si>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</si>
  <si>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</si>
  <si>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</si>
  <si>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</si>
  <si>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</si>
  <si>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</si>
  <si>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</si>
  <si>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</si>
  <si>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</si>
  <si>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</si>
  <si>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</si>
  <si>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</si>
  <si>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</si>
  <si>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</si>
  <si>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</si>
  <si>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</si>
  <si>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</si>
  <si>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</si>
  <si>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</si>
  <si>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</si>
  <si>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</si>
  <si>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</si>
  <si>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</si>
  <si>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</si>
  <si>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</si>
  <si>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</si>
  <si>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</si>
  <si>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</si>
  <si>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</si>
  <si>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</si>
  <si>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</si>
  <si>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</si>
  <si>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</si>
  <si>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</si>
  <si>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</si>
  <si>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</si>
  <si>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</si>
  <si>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</si>
  <si>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</si>
  <si>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</si>
  <si>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</si>
  <si>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</si>
  <si>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</si>
  <si>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</si>
  <si>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</si>
  <si>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</si>
  <si>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</si>
  <si>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</si>
  <si>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</si>
  <si>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</si>
  <si>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</si>
  <si>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</si>
  <si>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</si>
  <si>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</si>
  <si>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</si>
  <si>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</si>
  <si>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</si>
  <si>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</si>
  <si>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</si>
  <si>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</si>
  <si>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</si>
  <si>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</si>
  <si>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</si>
  <si>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</si>
  <si>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</si>
  <si>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</si>
  <si>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</si>
  <si>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</si>
  <si>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</si>
  <si>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</si>
  <si>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</si>
  <si>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</si>
  <si>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</si>
  <si>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</si>
  <si>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</si>
  <si>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</si>
  <si>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</si>
  <si>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</si>
  <si>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</si>
  <si>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</si>
  <si>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</si>
  <si>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</si>
  <si>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</si>
  <si>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</si>
  <si>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</si>
  <si>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</si>
  <si>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</si>
  <si>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</si>
  <si>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</si>
  <si>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</si>
  <si>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</si>
  <si>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</si>
  <si>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</si>
  <si>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</si>
  <si>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</si>
  <si>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</si>
  <si>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</si>
  <si>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</si>
  <si>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</si>
  <si>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</si>
  <si>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</si>
  <si>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</si>
  <si>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</si>
  <si>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</si>
  <si>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</si>
  <si>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</si>
  <si>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</si>
  <si>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</si>
  <si>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</si>
  <si>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</si>
  <si>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</si>
  <si>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</si>
  <si>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</si>
  <si>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</si>
  <si>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</si>
  <si>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</si>
  <si>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</si>
  <si>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</si>
  <si>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</si>
  <si>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</si>
  <si>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</si>
  <si>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</si>
  <si>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</si>
  <si>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</si>
  <si>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</si>
  <si>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</si>
  <si>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</si>
  <si>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</si>
  <si>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</si>
  <si>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</si>
  <si>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</si>
  <si>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</si>
  <si>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</si>
  <si>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</si>
  <si>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</si>
  <si>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</si>
  <si>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</si>
  <si>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</si>
  <si>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</si>
  <si>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</si>
  <si>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</si>
  <si>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</si>
  <si>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</si>
  <si>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</si>
  <si>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</si>
  <si>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</si>
  <si>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</si>
  <si>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</si>
  <si>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</si>
  <si>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</si>
  <si>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</si>
  <si>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</si>
  <si>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</si>
  <si>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</si>
  <si>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</si>
  <si>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</si>
  <si>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</si>
  <si>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</si>
  <si>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</si>
  <si>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</si>
  <si>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</si>
  <si>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</si>
  <si>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</si>
  <si>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</si>
  <si>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</si>
  <si>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</si>
  <si>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</si>
  <si>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</si>
  <si>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</si>
  <si>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</si>
  <si>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</si>
  <si>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</si>
  <si>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</si>
  <si>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</si>
  <si>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</si>
  <si>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</si>
  <si>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</si>
  <si>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</si>
  <si>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</si>
  <si>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</si>
  <si>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</si>
  <si>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</si>
  <si>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</si>
  <si>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</si>
  <si>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</si>
  <si>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</si>
  <si>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</si>
  <si>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</si>
  <si>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</si>
  <si>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</si>
  <si>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</si>
  <si>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</si>
  <si>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</si>
  <si>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</si>
  <si>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</si>
  <si>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</si>
  <si>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</si>
  <si>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</si>
  <si>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</si>
  <si>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</si>
  <si>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</si>
  <si>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</si>
  <si>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</si>
  <si>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</si>
  <si>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</si>
  <si>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</si>
  <si>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</si>
  <si>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</si>
  <si>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</si>
  <si>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</si>
  <si>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</si>
  <si>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</si>
  <si>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</si>
  <si>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</si>
  <si>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</si>
  <si>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</si>
  <si>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</si>
  <si>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</si>
  <si>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</si>
  <si>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</si>
  <si>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</si>
  <si>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</si>
  <si>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</si>
  <si>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</si>
  <si>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</si>
  <si>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</si>
  <si>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</si>
  <si>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</si>
  <si>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</si>
  <si>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</si>
  <si>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</si>
  <si>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</si>
  <si>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</si>
  <si>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</si>
  <si>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</si>
  <si>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</si>
  <si>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</si>
  <si>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</si>
  <si>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</si>
  <si>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</si>
  <si>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</si>
  <si>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</si>
  <si>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</si>
  <si>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</si>
  <si>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</si>
  <si>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</si>
  <si>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</si>
  <si>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</si>
  <si>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</si>
  <si>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</si>
  <si>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</si>
  <si>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</si>
  <si>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</si>
  <si>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</si>
  <si>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</si>
  <si>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</si>
  <si>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</si>
  <si>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</si>
  <si>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</si>
  <si>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</si>
  <si>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</si>
  <si>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</si>
  <si>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</si>
  <si>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</si>
  <si>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</si>
  <si>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</si>
  <si>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</si>
  <si>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</si>
  <si>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</si>
  <si>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</si>
  <si>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</si>
  <si>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</si>
  <si>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</si>
  <si>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</si>
  <si>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</si>
  <si>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</si>
  <si>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</si>
  <si>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</si>
  <si>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</si>
  <si>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</si>
  <si>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</si>
  <si>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</si>
  <si>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</si>
  <si>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</si>
  <si>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</si>
  <si>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</si>
  <si>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</si>
  <si>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</si>
  <si>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</si>
  <si>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</si>
  <si>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</si>
  <si>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</si>
  <si>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</si>
  <si>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</si>
  <si>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</si>
  <si>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</si>
  <si>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</si>
  <si>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</si>
  <si>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</si>
  <si>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</si>
  <si>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</si>
  <si>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</si>
  <si>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</si>
  <si>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</si>
  <si>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</si>
  <si>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</si>
  <si>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</si>
  <si>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</si>
  <si>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</si>
  <si>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</si>
  <si>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</si>
  <si>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</si>
  <si>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</si>
  <si>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</si>
  <si>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</si>
  <si>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</si>
  <si>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</si>
  <si>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</si>
  <si>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</si>
  <si>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</si>
  <si>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</si>
  <si>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</si>
  <si>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</si>
  <si>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</si>
  <si>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</si>
  <si>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</si>
  <si>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</si>
  <si>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</si>
  <si>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</si>
  <si>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</si>
  <si>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</si>
  <si>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</si>
  <si>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</si>
  <si>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</si>
  <si>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</si>
  <si>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</si>
  <si>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</si>
  <si>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</si>
  <si>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</si>
  <si>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</si>
  <si>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</si>
  <si>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</si>
  <si>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</si>
  <si>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</si>
  <si>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</si>
  <si>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</si>
  <si>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</si>
  <si>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</si>
  <si>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</si>
  <si>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</si>
  <si>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</si>
  <si>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</si>
  <si>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</si>
  <si>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</si>
  <si>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</si>
  <si>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</si>
  <si>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</si>
  <si>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</si>
  <si>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</si>
  <si>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</si>
  <si>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</si>
  <si>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</si>
  <si>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</si>
  <si>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</si>
  <si>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</si>
  <si>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</si>
  <si>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</si>
  <si>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</si>
  <si>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</si>
  <si>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</si>
  <si>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</si>
  <si>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</si>
  <si>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</si>
  <si>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</si>
  <si>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</si>
  <si>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</si>
  <si>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</si>
  <si>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</si>
  <si>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</si>
  <si>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</si>
  <si>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</si>
  <si>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</si>
  <si>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</si>
  <si>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</si>
  <si>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</si>
  <si>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</si>
  <si>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</si>
  <si>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</si>
  <si>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</si>
  <si>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</si>
  <si>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</si>
  <si>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</si>
  <si>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</si>
  <si>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</si>
  <si>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</si>
  <si>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</si>
  <si>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</si>
  <si>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</si>
  <si>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</si>
  <si>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</si>
  <si>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</si>
  <si>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</si>
  <si>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</si>
  <si>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</si>
  <si>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</si>
  <si>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</si>
  <si>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</si>
  <si>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</si>
  <si>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</si>
  <si>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</si>
  <si>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</si>
  <si>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</si>
  <si>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</si>
  <si>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</si>
  <si>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</si>
  <si>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</si>
  <si>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</si>
  <si>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</si>
  <si>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</si>
  <si>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</si>
  <si>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</si>
  <si>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</si>
  <si>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</si>
  <si>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</si>
  <si>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</si>
  <si>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</si>
  <si>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</si>
  <si>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</si>
  <si>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</si>
  <si>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</si>
  <si>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</si>
  <si>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</si>
  <si>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</si>
  <si>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</si>
  <si>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</si>
  <si>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</si>
  <si>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</si>
  <si>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</si>
  <si>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</si>
  <si>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</si>
  <si>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</si>
  <si>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</si>
  <si>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</si>
  <si>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</si>
  <si>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</si>
  <si>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</si>
  <si>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</si>
  <si>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</si>
  <si>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</si>
  <si>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</si>
  <si>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</si>
  <si>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</si>
  <si>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</si>
  <si>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</si>
  <si>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</si>
  <si>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</si>
  <si>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</si>
  <si>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</si>
  <si>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</si>
  <si>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</si>
  <si>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</si>
  <si>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</si>
  <si>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</si>
  <si>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</si>
  <si>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</si>
  <si>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</si>
  <si>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</si>
  <si>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</si>
  <si>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</si>
  <si>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</si>
  <si>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</si>
  <si>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</si>
  <si>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</si>
  <si>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</si>
  <si>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</si>
  <si>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</si>
  <si>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</si>
  <si>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</si>
  <si>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</si>
  <si>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</si>
  <si>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</si>
  <si>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</si>
  <si>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</si>
  <si>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</si>
  <si>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</si>
  <si>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</si>
  <si>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</si>
  <si>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</si>
  <si>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</si>
  <si>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</si>
  <si>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</si>
  <si>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</si>
  <si>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</si>
  <si>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</si>
  <si>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</si>
  <si>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</si>
  <si>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</si>
  <si>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</si>
  <si>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</si>
  <si>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</si>
  <si>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</si>
  <si>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</si>
  <si>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</si>
  <si>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</si>
  <si>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</si>
  <si>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</si>
  <si>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</si>
  <si>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</si>
  <si>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</si>
  <si>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</si>
  <si>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</si>
  <si>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</si>
  <si>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</si>
  <si>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</si>
  <si>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</si>
  <si>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</si>
  <si>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</si>
  <si>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</si>
  <si>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</si>
  <si>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</si>
  <si>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</si>
  <si>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</si>
  <si>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</si>
  <si>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</si>
  <si>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</si>
  <si>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</si>
  <si>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</si>
  <si>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</si>
  <si>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</si>
  <si>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</si>
  <si>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</si>
  <si>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</si>
  <si>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</si>
  <si>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</si>
  <si>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</si>
  <si>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</si>
  <si>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</si>
  <si>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</si>
  <si>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</si>
  <si>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</si>
  <si>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</si>
  <si>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</si>
  <si>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</si>
  <si>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</si>
  <si>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</si>
  <si>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</si>
  <si>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</si>
  <si>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</si>
  <si>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</si>
  <si>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</si>
  <si>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</si>
  <si>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</si>
  <si>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</si>
  <si>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</si>
  <si>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</si>
  <si>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</si>
  <si>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</si>
  <si>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</si>
  <si>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</si>
  <si>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</si>
  <si>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</si>
  <si>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</si>
  <si>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</si>
  <si>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</si>
  <si>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</si>
  <si>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</si>
  <si>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</si>
  <si>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</si>
  <si>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</si>
  <si>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</si>
  <si>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</si>
  <si>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</si>
  <si>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</si>
  <si>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</si>
  <si>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</si>
  <si>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</si>
  <si>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</si>
  <si>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</si>
  <si>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</si>
  <si>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</si>
  <si>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</si>
  <si>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</si>
  <si>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</si>
  <si>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</si>
  <si>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</si>
  <si>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</si>
  <si>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</si>
  <si>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</si>
  <si>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</si>
  <si>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</si>
  <si>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</si>
  <si>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</si>
  <si>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</si>
  <si>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</si>
  <si>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</si>
  <si>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</si>
  <si>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</si>
  <si>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</si>
  <si>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</si>
  <si>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</si>
  <si>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</si>
  <si>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</si>
  <si>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</si>
  <si>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</si>
  <si>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</si>
  <si>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</si>
  <si>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</si>
  <si>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</si>
  <si>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</si>
  <si>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</si>
  <si>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</si>
  <si>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</si>
  <si>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</si>
  <si>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</si>
  <si>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</si>
  <si>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</si>
  <si>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</si>
  <si>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</si>
  <si>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</si>
  <si>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</si>
  <si>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</si>
  <si>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</si>
  <si>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</si>
  <si>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</si>
  <si>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</si>
  <si>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</si>
  <si>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</si>
  <si>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</si>
  <si>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</si>
  <si>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</si>
  <si>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</si>
  <si>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</si>
  <si>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</si>
  <si>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</si>
  <si>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</si>
  <si>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</si>
  <si>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</si>
  <si>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</si>
  <si>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</si>
  <si>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</si>
  <si>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</si>
  <si>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</si>
  <si>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</si>
  <si>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</si>
  <si>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</si>
  <si>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</si>
  <si>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</si>
  <si>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</si>
  <si>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</si>
  <si>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</si>
  <si>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</si>
  <si>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</si>
  <si>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</si>
  <si>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</si>
  <si>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</si>
  <si>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</si>
  <si>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</si>
  <si>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</si>
  <si>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</si>
  <si>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</si>
  <si>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</si>
  <si>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</si>
  <si>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</si>
  <si>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</si>
  <si>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</si>
  <si>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</si>
  <si>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</si>
  <si>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</si>
  <si>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</si>
  <si>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</si>
  <si>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</si>
  <si>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</si>
  <si>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</si>
  <si>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</si>
  <si>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</si>
  <si>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</si>
  <si>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</si>
  <si>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</si>
  <si>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</si>
  <si>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</si>
  <si>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</si>
  <si>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</si>
  <si>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</si>
  <si>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</si>
  <si>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</si>
  <si>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</si>
  <si>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</si>
  <si>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</si>
  <si>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</si>
  <si>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</si>
  <si>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</si>
  <si>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</si>
  <si>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</si>
  <si>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</si>
  <si>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</si>
  <si>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</si>
  <si>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</si>
  <si>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</si>
  <si>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</si>
  <si>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</si>
  <si>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</si>
  <si>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</si>
  <si>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</si>
  <si>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</si>
  <si>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</si>
  <si>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</si>
  <si>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</si>
  <si>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</si>
  <si>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</si>
  <si>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</si>
  <si>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</si>
  <si>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</si>
  <si>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</si>
  <si>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</si>
  <si>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</si>
  <si>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</si>
  <si>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</si>
  <si>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</si>
  <si>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</si>
  <si>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</si>
  <si>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</si>
  <si>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</si>
  <si>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</si>
  <si>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</si>
  <si>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</si>
  <si>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</si>
  <si>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</si>
  <si>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</si>
  <si>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</si>
  <si>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</si>
  <si>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</si>
  <si>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</si>
  <si>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</si>
  <si>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</si>
  <si>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</si>
  <si>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</si>
  <si>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</si>
  <si>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</si>
  <si>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</si>
  <si>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</si>
  <si>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</si>
  <si>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</si>
  <si>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</si>
  <si>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</si>
  <si>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</si>
  <si>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</si>
  <si>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</si>
  <si>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</si>
  <si>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</si>
  <si>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</si>
  <si>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</si>
  <si>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</si>
  <si>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</si>
  <si>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</si>
  <si>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</si>
  <si>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</si>
  <si>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</si>
  <si>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</si>
  <si>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</si>
  <si>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</si>
  <si>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</si>
  <si>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</si>
  <si>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</si>
  <si>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</si>
  <si>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</si>
  <si>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</si>
  <si>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</si>
  <si>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</si>
  <si>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</si>
  <si>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</si>
  <si>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</si>
  <si>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</si>
  <si>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</si>
  <si>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</si>
  <si>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</si>
  <si>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</si>
  <si>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</si>
  <si>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</si>
  <si>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</si>
  <si>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</si>
  <si>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</si>
  <si>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</si>
  <si>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</si>
  <si>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</si>
  <si>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</si>
  <si>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</si>
  <si>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</si>
  <si>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</si>
  <si>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</si>
  <si>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</si>
  <si>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</si>
  <si>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</si>
  <si>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</si>
  <si>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</si>
  <si>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</si>
  <si>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</si>
  <si>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</si>
  <si>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</si>
  <si>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</si>
  <si>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</si>
  <si>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</si>
  <si>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</si>
  <si>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</si>
  <si>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</si>
  <si>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</si>
  <si>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</si>
  <si>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</si>
  <si>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</si>
  <si>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</si>
  <si>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</si>
  <si>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</si>
  <si>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</si>
  <si>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</si>
  <si>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</si>
  <si>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</si>
  <si>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</si>
  <si>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</si>
  <si>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</si>
  <si>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</si>
  <si>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</si>
  <si>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</si>
  <si>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</si>
  <si>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</si>
  <si>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</si>
  <si>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</si>
  <si>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</si>
  <si>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</si>
  <si>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</si>
  <si>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</si>
  <si>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</si>
  <si>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</si>
  <si>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</si>
  <si>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</si>
  <si>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</si>
  <si>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</si>
  <si>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</si>
  <si>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</si>
  <si>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</si>
  <si>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</si>
  <si>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</si>
  <si>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</si>
  <si>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</si>
  <si>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</si>
  <si>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</si>
  <si>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</si>
  <si>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</si>
  <si>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</si>
  <si>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</si>
  <si>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</si>
  <si>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</si>
  <si>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</si>
  <si>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</si>
  <si>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</si>
  <si>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</si>
  <si>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</si>
  <si>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</si>
  <si>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</si>
  <si>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</si>
  <si>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</si>
  <si>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</si>
  <si>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</si>
  <si>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</si>
  <si>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</si>
  <si>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</si>
  <si>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</si>
  <si>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</si>
  <si>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</si>
  <si>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</si>
  <si>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</si>
  <si>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</si>
  <si>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</si>
  <si>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</si>
  <si>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</si>
  <si>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</si>
  <si>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</si>
  <si>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</si>
  <si>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</si>
  <si>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</si>
  <si>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</si>
  <si>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</si>
  <si>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</si>
  <si>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</si>
  <si>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</si>
  <si>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</si>
  <si>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</si>
  <si>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</si>
  <si>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</si>
  <si>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</si>
  <si>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</si>
  <si>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</si>
  <si>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</si>
  <si>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</si>
  <si>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</si>
  <si>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</si>
  <si>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</si>
  <si>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</si>
  <si>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</si>
  <si>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</si>
  <si>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</si>
  <si>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</si>
  <si>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</si>
  <si>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</si>
  <si>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</si>
  <si>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</si>
  <si>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</si>
  <si>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</si>
  <si>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</si>
  <si>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</si>
  <si>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</si>
  <si>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</si>
  <si>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</si>
  <si>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</si>
  <si>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</si>
  <si>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</si>
  <si>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</si>
  <si>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</si>
  <si>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</si>
  <si>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</si>
  <si>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</si>
  <si>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</si>
  <si>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</si>
  <si>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</si>
  <si>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</si>
  <si>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</si>
  <si>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</si>
  <si>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</si>
  <si>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</si>
  <si>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</si>
  <si>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</si>
  <si>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</si>
  <si>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</si>
  <si>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</si>
  <si>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</si>
  <si>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</si>
  <si>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</si>
  <si>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</si>
  <si>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</si>
  <si>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</si>
  <si>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</si>
  <si>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</si>
  <si>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</si>
  <si>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</si>
  <si>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</si>
  <si>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</si>
  <si>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</si>
  <si>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</si>
  <si>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</si>
  <si>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</si>
  <si>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</si>
  <si>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</si>
  <si>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</si>
  <si>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</si>
  <si>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</si>
  <si>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</si>
  <si>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</si>
  <si>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</si>
  <si>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</si>
  <si>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</si>
  <si>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</si>
  <si>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</si>
  <si>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</si>
  <si>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</si>
  <si>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</si>
  <si>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</si>
  <si>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</si>
  <si>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</si>
  <si>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</si>
  <si>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</si>
  <si>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</si>
  <si>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</si>
  <si>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</si>
  <si>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</si>
  <si>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</si>
  <si>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</si>
  <si>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</si>
  <si>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</si>
  <si>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</si>
  <si>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</si>
  <si>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</si>
  <si>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</si>
  <si>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</si>
  <si>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</si>
  <si>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</si>
  <si>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</si>
  <si>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</si>
  <si>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</si>
  <si>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</si>
  <si>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</si>
  <si>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</si>
  <si>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</si>
  <si>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</si>
  <si>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</si>
  <si>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</si>
  <si>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</si>
  <si>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</si>
  <si>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</si>
  <si>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</si>
  <si>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</si>
  <si>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</si>
  <si>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</si>
  <si>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</si>
  <si>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</si>
  <si>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</si>
  <si>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</si>
  <si>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</si>
  <si>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</si>
  <si>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</si>
  <si>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</si>
  <si>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</si>
  <si>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</si>
  <si>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</si>
  <si>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</si>
  <si>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</si>
  <si>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</si>
  <si>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</si>
  <si>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</si>
  <si>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</si>
  <si>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</si>
  <si>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</si>
  <si>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</si>
  <si>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</si>
  <si>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</si>
  <si>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</si>
  <si>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</si>
  <si>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</si>
  <si>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</si>
  <si>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</si>
  <si>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</si>
  <si>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</si>
  <si>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</si>
  <si>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</si>
  <si>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</si>
  <si>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</si>
  <si>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</si>
  <si>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</si>
  <si>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</si>
  <si>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</si>
  <si>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</si>
  <si>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</si>
  <si>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</si>
  <si>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</si>
  <si>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</si>
  <si>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</si>
  <si>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</si>
  <si>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</si>
  <si>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</si>
  <si>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</si>
  <si>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</si>
  <si>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</si>
  <si>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</si>
  <si>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</si>
  <si>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</si>
  <si>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</si>
  <si>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</si>
  <si>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</si>
  <si>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</si>
  <si>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</si>
  <si>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</si>
  <si>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</si>
  <si>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</si>
  <si>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</si>
  <si>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</si>
  <si>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</si>
  <si>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</si>
  <si>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</si>
  <si>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</si>
  <si>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</si>
  <si>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</si>
  <si>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</si>
  <si>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</si>
  <si>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</si>
  <si>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</si>
  <si>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</si>
  <si>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</si>
  <si>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</si>
  <si>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</si>
  <si>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</si>
  <si>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</si>
  <si>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</si>
  <si>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</si>
  <si>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</si>
  <si>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</si>
  <si>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</si>
  <si>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</si>
  <si>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</si>
  <si>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</si>
  <si>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</si>
  <si>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</si>
  <si>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</si>
  <si>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</si>
  <si>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</si>
  <si>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</si>
  <si>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</si>
  <si>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</si>
  <si>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</si>
  <si>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</si>
  <si>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</si>
  <si>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</si>
  <si>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</si>
  <si>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</si>
  <si>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</si>
  <si>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</si>
  <si>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</si>
  <si>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</si>
  <si>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</si>
  <si>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</si>
  <si>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</si>
  <si>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</si>
  <si>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</si>
  <si>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</si>
  <si>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</si>
  <si>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</si>
  <si>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</si>
  <si>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</si>
  <si>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</si>
  <si>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</si>
  <si>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</si>
  <si>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</si>
  <si>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</si>
  <si>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</si>
  <si>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</si>
  <si>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</si>
  <si>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</si>
  <si>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</si>
  <si>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</si>
  <si>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</si>
  <si>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</si>
  <si>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</si>
  <si>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</si>
  <si>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</si>
  <si>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</si>
  <si>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</si>
  <si>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</si>
  <si>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</si>
  <si>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</si>
  <si>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</si>
  <si>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</si>
  <si>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</si>
  <si>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</si>
  <si>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</si>
  <si>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</si>
  <si>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</si>
  <si>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</si>
  <si>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</si>
  <si>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</si>
  <si>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</si>
  <si>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</si>
  <si>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</si>
  <si>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</si>
  <si>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</si>
  <si>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</si>
  <si>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</si>
  <si>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</si>
  <si>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</si>
  <si>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</si>
  <si>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</si>
  <si>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</si>
  <si>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</si>
  <si>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</si>
  <si>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</si>
  <si>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</si>
  <si>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</si>
  <si>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</si>
  <si>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</si>
  <si>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</si>
  <si>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</si>
  <si>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</si>
  <si>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</si>
  <si>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</si>
  <si>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</si>
  <si>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</si>
  <si>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</si>
  <si>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</si>
  <si>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</si>
  <si>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</si>
  <si>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</si>
  <si>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</si>
  <si>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</si>
  <si>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</si>
  <si>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</si>
  <si>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</si>
  <si>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</si>
  <si>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</si>
  <si>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</si>
  <si>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</si>
  <si>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</si>
  <si>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</si>
  <si>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</si>
  <si>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</si>
  <si>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</si>
  <si>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</si>
  <si>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</si>
  <si>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</si>
  <si>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</si>
  <si>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</si>
  <si>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</si>
  <si>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</si>
  <si>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</si>
  <si>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</si>
  <si>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</si>
  <si>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</si>
  <si>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</si>
  <si>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</si>
  <si>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</si>
  <si>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</si>
  <si>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</si>
  <si>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</si>
  <si>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</si>
  <si>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</si>
  <si>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</si>
  <si>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</si>
  <si>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</si>
  <si>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</si>
  <si>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</si>
  <si>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</si>
  <si>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</si>
  <si>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</si>
  <si>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</si>
  <si>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</si>
  <si>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</si>
  <si>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</si>
  <si>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</si>
  <si>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</si>
  <si>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</si>
  <si>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</si>
  <si>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</si>
  <si>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</si>
  <si>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</si>
  <si>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</si>
  <si>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</si>
  <si>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</si>
  <si>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</si>
  <si>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</si>
  <si>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</si>
  <si>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</si>
  <si>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</si>
  <si>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</si>
  <si>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</si>
  <si>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</si>
  <si>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</si>
  <si>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</si>
  <si>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</si>
  <si>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</si>
  <si>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</si>
  <si>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</si>
  <si>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</si>
  <si>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</si>
  <si>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</si>
  <si>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</si>
  <si>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</si>
  <si>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</si>
  <si>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</si>
  <si>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</si>
  <si>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</si>
  <si>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</si>
  <si>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</si>
  <si>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</si>
  <si>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</si>
  <si>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</si>
  <si>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</si>
  <si>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</si>
  <si>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</si>
  <si>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</si>
  <si>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</si>
  <si>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</si>
  <si>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</si>
  <si>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</si>
  <si>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</si>
  <si>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</si>
  <si>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</si>
  <si>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</si>
  <si>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</si>
  <si>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</si>
  <si>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</si>
  <si>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</si>
  <si>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</si>
  <si>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</si>
  <si>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</si>
  <si>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</si>
  <si>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</si>
  <si>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</si>
  <si>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</si>
  <si>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</si>
  <si>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</si>
  <si>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</si>
  <si>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</si>
  <si>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</si>
  <si>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</si>
  <si>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</si>
  <si>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</si>
  <si>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</si>
  <si>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</si>
  <si>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</si>
  <si>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</si>
  <si>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</si>
  <si>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</si>
  <si>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</si>
  <si>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</si>
  <si>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</si>
  <si>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</si>
  <si>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</si>
  <si>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</si>
  <si>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</si>
  <si>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</si>
  <si>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</si>
  <si>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</si>
  <si>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</si>
  <si>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</si>
  <si>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</si>
  <si>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</si>
  <si>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</si>
  <si>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</si>
  <si>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</si>
  <si>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</si>
  <si>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</si>
  <si>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</si>
  <si>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</si>
  <si>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</si>
  <si>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</si>
  <si>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</si>
  <si>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</si>
  <si>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</si>
  <si>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</si>
  <si>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</si>
  <si>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</si>
  <si>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</si>
  <si>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</si>
  <si>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</si>
  <si>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</si>
  <si>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</si>
  <si>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</si>
  <si>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</si>
  <si>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</si>
  <si>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</si>
  <si>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</si>
  <si>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</si>
  <si>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</si>
  <si>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</si>
  <si>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</si>
  <si>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</si>
  <si>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</si>
  <si>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</si>
  <si>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</si>
  <si>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</si>
  <si>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</si>
  <si>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</si>
  <si>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</si>
  <si>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</si>
  <si>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</si>
  <si>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</si>
  <si>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</si>
  <si>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</si>
  <si>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</si>
  <si>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</si>
  <si>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</si>
  <si>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</si>
  <si>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</si>
  <si>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</si>
  <si>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</si>
  <si>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</si>
  <si>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</si>
  <si>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</si>
  <si>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</si>
  <si>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</si>
  <si>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</si>
  <si>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</si>
  <si>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</si>
  <si>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</si>
  <si>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</si>
  <si>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</si>
  <si>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</si>
  <si>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</si>
  <si>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</si>
  <si>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</si>
  <si>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</si>
  <si>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</si>
  <si>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</si>
  <si>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</si>
  <si>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</si>
  <si>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</si>
  <si>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</si>
  <si>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</si>
  <si>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</si>
  <si>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</si>
  <si>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</si>
  <si>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</si>
  <si>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</si>
  <si>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</si>
  <si>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</si>
  <si>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</si>
  <si>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</si>
  <si>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</si>
  <si>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</si>
  <si>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</si>
  <si>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</si>
  <si>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</si>
  <si>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</si>
  <si>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</si>
  <si>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</si>
  <si>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</si>
  <si>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</si>
  <si>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</si>
  <si>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</si>
  <si>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</si>
  <si>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</si>
  <si>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</si>
  <si>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</si>
  <si>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</si>
  <si>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</si>
  <si>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</si>
  <si>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</si>
  <si>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</si>
  <si>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</si>
  <si>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</si>
  <si>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</si>
  <si>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</si>
  <si>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</si>
  <si>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</si>
  <si>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</si>
  <si>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</si>
  <si>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</si>
  <si>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</si>
  <si>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</si>
  <si>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</si>
  <si>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</si>
  <si>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</si>
  <si>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</si>
  <si>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</si>
  <si>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</si>
  <si>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</si>
  <si>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</si>
  <si>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</si>
  <si>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</si>
  <si>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</si>
  <si>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</si>
  <si>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</si>
  <si>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</si>
  <si>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</si>
  <si>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</si>
  <si>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</si>
  <si>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</si>
  <si>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</si>
  <si>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</si>
  <si>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</si>
  <si>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</si>
  <si>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</si>
  <si>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</si>
  <si>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</si>
  <si>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</si>
  <si>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</si>
  <si>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</si>
  <si>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</si>
  <si>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</si>
  <si>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</si>
  <si>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</si>
  <si>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</si>
  <si>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</si>
  <si>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</si>
  <si>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</si>
  <si>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</si>
  <si>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</si>
  <si>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</si>
  <si>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</si>
  <si>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</si>
  <si>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</si>
  <si>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</si>
  <si>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</si>
  <si>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</si>
  <si>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</si>
  <si>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</si>
  <si>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</si>
  <si>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</si>
  <si>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</si>
  <si>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</si>
  <si>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</si>
  <si>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</si>
  <si>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</si>
  <si>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</si>
  <si>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</si>
  <si>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</si>
  <si>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</si>
  <si>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</si>
  <si>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</si>
  <si>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</si>
  <si>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</si>
  <si>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</si>
  <si>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</si>
  <si>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</si>
  <si>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</si>
  <si>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</si>
  <si>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</si>
  <si>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</si>
  <si>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</si>
  <si>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</si>
  <si>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</si>
  <si>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</si>
  <si>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</si>
  <si>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</si>
  <si>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</si>
  <si>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</si>
  <si>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</si>
  <si>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</si>
  <si>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</si>
  <si>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</si>
  <si>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</si>
  <si>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</si>
  <si>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</si>
  <si>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</si>
  <si>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</si>
  <si>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</si>
  <si>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</si>
  <si>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</si>
  <si>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</si>
  <si>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</si>
  <si>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</si>
  <si>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</si>
  <si>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</si>
  <si>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</si>
  <si>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2021-27-10001036</t>
  </si>
  <si>
    <t>Consejo comunitario de doña josefa Atrato</t>
  </si>
  <si>
    <t>234</t>
  </si>
  <si>
    <t>Promociones de condiciones de calidad, para el desarrollo integral  de niños y niñas de primera infancia  en  comunidaddes negras de influencia del consejo comunitario</t>
  </si>
  <si>
    <t>Instituto Colombiano de Bienestar Familiar</t>
  </si>
  <si>
    <t>203</t>
  </si>
  <si>
    <t>Prestar los servicios de educacion inicial , en el marco de la atencion integral  de los hogares comunitarios  de bienestar integrales de conformidad comunitaria</t>
  </si>
  <si>
    <t>PASCUAL MOSQUERA ASPRILLA</t>
  </si>
  <si>
    <t>3136787213</t>
  </si>
  <si>
    <t>fundacionequidad12@gmail.com</t>
  </si>
  <si>
    <t>Cra. 6 N°29 -09</t>
  </si>
  <si>
    <t>cra.6 N° 27- 09 piso 4</t>
  </si>
  <si>
    <t>Para prestar los servicios de educacion inicial en el marca de la atencion integral en desarrollo Infantil en medio familiar - DIMF-, de conformidad con el manuel operativo de la modalidad familiar,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</si>
</sst>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85" zoomScaleNormal="85" zoomScaleSheetLayoutView="40" zoomScalePageLayoutView="40" workbookViewId="0">
      <selection activeCell="B169" sqref="B1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628</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818001353</v>
      </c>
      <c r="C20" s="5"/>
      <c r="D20" s="73"/>
      <c r="E20" s="5"/>
      <c r="F20" s="5"/>
      <c r="G20" s="5"/>
      <c r="H20" s="186"/>
      <c r="I20" s="149" t="s">
        <v>628</v>
      </c>
      <c r="J20" s="150" t="s">
        <v>633</v>
      </c>
      <c r="K20" s="151">
        <v>725918200</v>
      </c>
      <c r="L20" s="152">
        <v>44197</v>
      </c>
      <c r="M20" s="152">
        <v>44561</v>
      </c>
      <c r="N20" s="135">
        <f>+(M20-L20)/30</f>
        <v>12.133333333333333</v>
      </c>
      <c r="O20" s="138"/>
      <c r="U20" s="134"/>
      <c r="V20" s="105">
        <f ca="1">NOW()</f>
        <v>44193.757084143515</v>
      </c>
      <c r="W20" s="105">
        <f ca="1">NOW()</f>
        <v>44193.757084143515</v>
      </c>
    </row>
    <row r="21" spans="1:23" ht="30" customHeight="1" outlineLevel="1" x14ac:dyDescent="0.25">
      <c r="A21" s="9"/>
      <c r="B21" s="71"/>
      <c r="C21" s="5"/>
      <c r="D21" s="5"/>
      <c r="E21" s="5"/>
      <c r="F21" s="5"/>
      <c r="G21" s="5"/>
      <c r="H21" s="70"/>
      <c r="I21" s="149" t="s">
        <v>628</v>
      </c>
      <c r="J21" s="150" t="s">
        <v>633</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EQUIDAD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t="s">
        <v>2678</v>
      </c>
      <c r="E48" s="145">
        <v>43160</v>
      </c>
      <c r="F48" s="145">
        <v>43437</v>
      </c>
      <c r="G48" s="160">
        <f>IF(AND(E48&lt;&gt;"",F48&lt;&gt;""),((F48-E48)/30),"")</f>
        <v>9.2333333333333325</v>
      </c>
      <c r="H48" s="114" t="s">
        <v>2679</v>
      </c>
      <c r="I48" s="113" t="s">
        <v>628</v>
      </c>
      <c r="J48" s="113" t="s">
        <v>633</v>
      </c>
      <c r="K48" s="116">
        <v>70823642</v>
      </c>
      <c r="L48" s="115" t="s">
        <v>1148</v>
      </c>
      <c r="M48" s="117"/>
      <c r="N48" s="115"/>
      <c r="O48" s="115" t="s">
        <v>26</v>
      </c>
      <c r="P48" s="78"/>
    </row>
    <row r="49" spans="1:16" s="6" customFormat="1" ht="24.75" customHeight="1" x14ac:dyDescent="0.25">
      <c r="A49" s="143">
        <v>2</v>
      </c>
      <c r="B49" s="111" t="s">
        <v>2680</v>
      </c>
      <c r="C49" s="112" t="s">
        <v>31</v>
      </c>
      <c r="D49" s="110" t="s">
        <v>2681</v>
      </c>
      <c r="E49" s="145">
        <v>43923</v>
      </c>
      <c r="F49" s="145">
        <v>44165</v>
      </c>
      <c r="G49" s="160">
        <f t="shared" ref="G49:G50" si="2">IF(AND(E49&lt;&gt;"",F49&lt;&gt;""),((F49-E49)/30),"")</f>
        <v>8.0666666666666664</v>
      </c>
      <c r="H49" s="114" t="s">
        <v>2682</v>
      </c>
      <c r="I49" s="113" t="s">
        <v>628</v>
      </c>
      <c r="J49" s="113" t="s">
        <v>633</v>
      </c>
      <c r="K49" s="116">
        <v>1431688810</v>
      </c>
      <c r="L49" s="115" t="s">
        <v>26</v>
      </c>
      <c r="M49" s="117">
        <v>0.5</v>
      </c>
      <c r="N49" s="115"/>
      <c r="O49" s="115" t="s">
        <v>1148</v>
      </c>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36295910</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43028</v>
      </c>
      <c r="D193" s="5"/>
      <c r="E193" s="126">
        <v>1975</v>
      </c>
      <c r="F193" s="5"/>
      <c r="G193" s="5"/>
      <c r="H193" s="147" t="s">
        <v>2683</v>
      </c>
      <c r="J193" s="5"/>
      <c r="K193" s="127">
        <v>43119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2686</v>
      </c>
      <c r="L211" s="21"/>
      <c r="M211" s="21"/>
      <c r="N211" s="21"/>
      <c r="O211" s="8"/>
    </row>
    <row r="212" spans="1:15" x14ac:dyDescent="0.25">
      <c r="A212" s="9"/>
      <c r="B212" s="27" t="s">
        <v>2619</v>
      </c>
      <c r="C212" s="147" t="s">
        <v>2683</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2020-12-29T00:10:32Z</cp:lastPrinted>
  <dcterms:created xsi:type="dcterms:W3CDTF">2020-10-14T21:57:42Z</dcterms:created>
  <dcterms:modified xsi:type="dcterms:W3CDTF">2020-12-29T00:10:48Z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