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CONDOTO\INV-1008\DEFINITIVO\"/>
    </mc:Choice>
  </mc:AlternateContent>
  <xr:revisionPtr revIDLastSave="0" documentId="13_ncr:1_{1ADD9168-4539-4AAB-9496-6B7FBF8595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<sst xmlns="http://schemas.openxmlformats.org/spreadsheetml/2006/main" count="3048" uniqueCount="2690">
  <si>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</si>
  <si>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</si>
  <si>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</si>
  <si>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</si>
  <si>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</si>
  <si>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</si>
  <si>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</si>
  <si>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</si>
  <si>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</si>
  <si>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</si>
  <si>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</si>
  <si>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</si>
  <si>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</si>
  <si>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</si>
  <si>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</si>
  <si>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</si>
  <si>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</si>
  <si>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</si>
  <si>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</si>
  <si>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</si>
  <si>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</si>
  <si>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</si>
  <si>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</si>
  <si>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</si>
  <si>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</si>
  <si>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</si>
  <si>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</si>
  <si>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</si>
  <si>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</si>
  <si>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</si>
  <si>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</si>
  <si>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</si>
  <si>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</si>
  <si>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</si>
  <si>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</si>
  <si>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</si>
  <si>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</si>
  <si>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</si>
  <si>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</si>
  <si>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</si>
  <si>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</si>
  <si>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</si>
  <si>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</si>
  <si>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</si>
  <si>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</si>
  <si>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</si>
  <si>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</si>
  <si>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</si>
  <si>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</si>
  <si>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</si>
  <si>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</si>
  <si>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</si>
  <si>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</si>
  <si>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</si>
  <si>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</si>
  <si>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</si>
  <si>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</si>
  <si>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</si>
  <si>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</si>
  <si>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</si>
  <si>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</si>
  <si>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</si>
  <si>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</si>
  <si>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</si>
  <si>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</si>
  <si>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</si>
  <si>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</si>
  <si>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</si>
  <si>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</si>
  <si>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</si>
  <si>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</si>
  <si>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</si>
  <si>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</si>
  <si>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</si>
  <si>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</si>
  <si>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</si>
  <si>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</si>
  <si>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</si>
  <si>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</si>
  <si>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</si>
  <si>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</si>
  <si>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</si>
  <si>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</si>
  <si>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</si>
  <si>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</si>
  <si>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</si>
  <si>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</si>
  <si>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</si>
  <si>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</si>
  <si>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</si>
  <si>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</si>
  <si>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</si>
  <si>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</si>
  <si>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</si>
  <si>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</si>
  <si>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</si>
  <si>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</si>
  <si>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</si>
  <si>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</si>
  <si>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</si>
  <si>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</si>
  <si>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</si>
  <si>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</si>
  <si>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</si>
  <si>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</si>
  <si>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</si>
  <si>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</si>
  <si>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</si>
  <si>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</si>
  <si>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</si>
  <si>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</si>
  <si>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</si>
  <si>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</si>
  <si>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</si>
  <si>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</si>
  <si>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</si>
  <si>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</si>
  <si>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</si>
  <si>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</si>
  <si>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</si>
  <si>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</si>
  <si>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</si>
  <si>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</si>
  <si>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</si>
  <si>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</si>
  <si>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</si>
  <si>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</si>
  <si>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</si>
  <si>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</si>
  <si>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</si>
  <si>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</si>
  <si>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</si>
  <si>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</si>
  <si>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</si>
  <si>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</si>
  <si>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</si>
  <si>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</si>
  <si>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</si>
  <si>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</si>
  <si>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</si>
  <si>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</si>
  <si>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</si>
  <si>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</si>
  <si>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</si>
  <si>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</si>
  <si>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</si>
  <si>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</si>
  <si>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</si>
  <si>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</si>
  <si>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</si>
  <si>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</si>
  <si>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</si>
  <si>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</si>
  <si>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</si>
  <si>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</si>
  <si>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</si>
  <si>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</si>
  <si>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</si>
  <si>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</si>
  <si>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</si>
  <si>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</si>
  <si>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</si>
  <si>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</si>
  <si>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</si>
  <si>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</si>
  <si>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</si>
  <si>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</si>
  <si>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</si>
  <si>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</si>
  <si>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</si>
  <si>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</si>
  <si>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</si>
  <si>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</si>
  <si>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</si>
  <si>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</si>
  <si>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</si>
  <si>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</si>
  <si>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</si>
  <si>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</si>
  <si>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</si>
  <si>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</si>
  <si>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</si>
  <si>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</si>
  <si>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</si>
  <si>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</si>
  <si>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</si>
  <si>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</si>
  <si>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</si>
  <si>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</si>
  <si>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</si>
  <si>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</si>
  <si>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</si>
  <si>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</si>
  <si>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</si>
  <si>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</si>
  <si>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</si>
  <si>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</si>
  <si>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</si>
  <si>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</si>
  <si>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</si>
  <si>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</si>
  <si>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</si>
  <si>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</si>
  <si>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</si>
  <si>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</si>
  <si>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</si>
  <si>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</si>
  <si>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</si>
  <si>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</si>
  <si>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</si>
  <si>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</si>
  <si>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</si>
  <si>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</si>
  <si>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</si>
  <si>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</si>
  <si>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</si>
  <si>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</si>
  <si>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</si>
  <si>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</si>
  <si>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</si>
  <si>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</si>
  <si>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</si>
  <si>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</si>
  <si>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</si>
  <si>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</si>
  <si>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</si>
  <si>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</si>
  <si>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</si>
  <si>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</si>
  <si>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</si>
  <si>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</si>
  <si>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</si>
  <si>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</si>
  <si>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</si>
  <si>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</si>
  <si>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</si>
  <si>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</si>
  <si>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</si>
  <si>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</si>
  <si>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</si>
  <si>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</si>
  <si>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</si>
  <si>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</si>
  <si>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</si>
  <si>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</si>
  <si>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</si>
  <si>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</si>
  <si>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</si>
  <si>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</si>
  <si>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</si>
  <si>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</si>
  <si>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</si>
  <si>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</si>
  <si>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</si>
  <si>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</si>
  <si>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</si>
  <si>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</si>
  <si>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</si>
  <si>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</si>
  <si>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</si>
  <si>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</si>
  <si>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</si>
  <si>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</si>
  <si>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</si>
  <si>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</si>
  <si>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</si>
  <si>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</si>
  <si>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</si>
  <si>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</si>
  <si>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</si>
  <si>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</si>
  <si>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</si>
  <si>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</si>
  <si>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</si>
  <si>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</si>
  <si>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</si>
  <si>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</si>
  <si>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</si>
  <si>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</si>
  <si>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</si>
  <si>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</si>
  <si>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</si>
  <si>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</si>
  <si>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</si>
  <si>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</si>
  <si>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</si>
  <si>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</si>
  <si>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</si>
  <si>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</si>
  <si>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</si>
  <si>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</si>
  <si>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</si>
  <si>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</si>
  <si>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</si>
  <si>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</si>
  <si>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</si>
  <si>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</si>
  <si>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</si>
  <si>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</si>
  <si>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</si>
  <si>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</si>
  <si>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</si>
  <si>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</si>
  <si>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</si>
  <si>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</si>
  <si>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</si>
  <si>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</si>
  <si>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</si>
  <si>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</si>
  <si>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</si>
  <si>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</si>
  <si>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</si>
  <si>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</si>
  <si>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</si>
  <si>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</si>
  <si>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</si>
  <si>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</si>
  <si>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</si>
  <si>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</si>
  <si>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</si>
  <si>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</si>
  <si>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</si>
  <si>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</si>
  <si>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</si>
  <si>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</si>
  <si>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</si>
  <si>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</si>
  <si>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</si>
  <si>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</si>
  <si>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</si>
  <si>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</si>
  <si>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</si>
  <si>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</si>
  <si>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</si>
  <si>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</si>
  <si>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</si>
  <si>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</si>
  <si>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</si>
  <si>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</si>
  <si>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</si>
  <si>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</si>
  <si>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</si>
  <si>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</si>
  <si>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</si>
  <si>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</si>
  <si>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</si>
  <si>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</si>
  <si>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</si>
  <si>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</si>
  <si>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</si>
  <si>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</si>
  <si>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</si>
  <si>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</si>
  <si>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</si>
  <si>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</si>
  <si>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</si>
  <si>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</si>
  <si>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</si>
  <si>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</si>
  <si>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</si>
  <si>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</si>
  <si>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</si>
  <si>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</si>
  <si>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</si>
  <si>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</si>
  <si>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</si>
  <si>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</si>
  <si>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</si>
  <si>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</si>
  <si>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</si>
  <si>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</si>
  <si>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</si>
  <si>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</si>
  <si>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</si>
  <si>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</si>
  <si>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</si>
  <si>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</si>
  <si>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</si>
  <si>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</si>
  <si>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</si>
  <si>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</si>
  <si>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</si>
  <si>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</si>
  <si>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</si>
  <si>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</si>
  <si>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</si>
  <si>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</si>
  <si>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</si>
  <si>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</si>
  <si>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</si>
  <si>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</si>
  <si>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</si>
  <si>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</si>
  <si>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</si>
  <si>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</si>
  <si>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</si>
  <si>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</si>
  <si>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</si>
  <si>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</si>
  <si>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</si>
  <si>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</si>
  <si>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</si>
  <si>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</si>
  <si>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</si>
  <si>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</si>
  <si>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</si>
  <si>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</si>
  <si>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</si>
  <si>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</si>
  <si>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</si>
  <si>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</si>
  <si>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</si>
  <si>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</si>
  <si>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</si>
  <si>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</si>
  <si>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</si>
  <si>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</si>
  <si>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</si>
  <si>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</si>
  <si>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</si>
  <si>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</si>
  <si>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</si>
  <si>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</si>
  <si>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</si>
  <si>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</si>
  <si>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</si>
  <si>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</si>
  <si>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</si>
  <si>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</si>
  <si>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</si>
  <si>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</si>
  <si>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</si>
  <si>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</si>
  <si>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</si>
  <si>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</si>
  <si>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</si>
  <si>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</si>
  <si>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</si>
  <si>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</si>
  <si>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</si>
  <si>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</si>
  <si>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</si>
  <si>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</si>
  <si>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</si>
  <si>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</si>
  <si>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</si>
  <si>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</si>
  <si>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</si>
  <si>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</si>
  <si>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</si>
  <si>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</si>
  <si>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</si>
  <si>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</si>
  <si>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</si>
  <si>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</si>
  <si>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</si>
  <si>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</si>
  <si>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</si>
  <si>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</si>
  <si>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</si>
  <si>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</si>
  <si>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</si>
  <si>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</si>
  <si>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</si>
  <si>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</si>
  <si>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</si>
  <si>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</si>
  <si>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</si>
  <si>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</si>
  <si>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</si>
  <si>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</si>
  <si>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</si>
  <si>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</si>
  <si>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</si>
  <si>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</si>
  <si>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</si>
  <si>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</si>
  <si>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</si>
  <si>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</si>
  <si>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</si>
  <si>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</si>
  <si>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</si>
  <si>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</si>
  <si>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</si>
  <si>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</si>
  <si>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</si>
  <si>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</si>
  <si>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</si>
  <si>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</si>
  <si>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</si>
  <si>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</si>
  <si>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</si>
  <si>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</si>
  <si>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</si>
  <si>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</si>
  <si>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</si>
  <si>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</si>
  <si>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</si>
  <si>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</si>
  <si>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</si>
  <si>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</si>
  <si>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</si>
  <si>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</si>
  <si>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</si>
  <si>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</si>
  <si>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</si>
  <si>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</si>
  <si>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</si>
  <si>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</si>
  <si>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</si>
  <si>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</si>
  <si>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</si>
  <si>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</si>
  <si>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</si>
  <si>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</si>
  <si>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</si>
  <si>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</si>
  <si>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</si>
  <si>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</si>
  <si>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</si>
  <si>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</si>
  <si>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</si>
  <si>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</si>
  <si>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</si>
  <si>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</si>
  <si>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</si>
  <si>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</si>
  <si>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</si>
  <si>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</si>
  <si>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</si>
  <si>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</si>
  <si>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</si>
  <si>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</si>
  <si>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</si>
  <si>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</si>
  <si>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</si>
  <si>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</si>
  <si>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</si>
  <si>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</si>
  <si>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</si>
  <si>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</si>
  <si>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</si>
  <si>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</si>
  <si>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</si>
  <si>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</si>
  <si>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</si>
  <si>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</si>
  <si>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</si>
  <si>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</si>
  <si>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</si>
  <si>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</si>
  <si>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</si>
  <si>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</si>
  <si>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</si>
  <si>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</si>
  <si>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</si>
  <si>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</si>
  <si>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</si>
  <si>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</si>
  <si>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</si>
  <si>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</si>
  <si>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</si>
  <si>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</si>
  <si>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</si>
  <si>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</si>
  <si>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</si>
  <si>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</si>
  <si>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</si>
  <si>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</si>
  <si>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</si>
  <si>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</si>
  <si>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</si>
  <si>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</si>
  <si>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</si>
  <si>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</si>
  <si>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</si>
  <si>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</si>
  <si>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</si>
  <si>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</si>
  <si>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</si>
  <si>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</si>
  <si>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</si>
  <si>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</si>
  <si>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</si>
  <si>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</si>
  <si>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</si>
  <si>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</si>
  <si>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</si>
  <si>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</si>
  <si>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</si>
  <si>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</si>
  <si>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</si>
  <si>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</si>
  <si>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</si>
  <si>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</si>
  <si>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</si>
  <si>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</si>
  <si>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</si>
  <si>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</si>
  <si>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</si>
  <si>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</si>
  <si>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</si>
  <si>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</si>
  <si>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</si>
  <si>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</si>
  <si>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</si>
  <si>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</si>
  <si>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</si>
  <si>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</si>
  <si>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</si>
  <si>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</si>
  <si>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</si>
  <si>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</si>
  <si>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</si>
  <si>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</si>
  <si>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</si>
  <si>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</si>
  <si>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</si>
  <si>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</si>
  <si>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</si>
  <si>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</si>
  <si>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</si>
  <si>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</si>
  <si>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</si>
  <si>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</si>
  <si>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</si>
  <si>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</si>
  <si>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</si>
  <si>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</si>
  <si>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</si>
  <si>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</si>
  <si>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</si>
  <si>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</si>
  <si>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</si>
  <si>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</si>
  <si>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</si>
  <si>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</si>
  <si>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</si>
  <si>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</si>
  <si>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</si>
  <si>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</si>
  <si>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</si>
  <si>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</si>
  <si>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</si>
  <si>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</si>
  <si>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</si>
  <si>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</si>
  <si>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</si>
  <si>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</si>
  <si>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</si>
  <si>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</si>
  <si>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</si>
  <si>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</si>
  <si>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</si>
  <si>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</si>
  <si>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</si>
  <si>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</si>
  <si>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</si>
  <si>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</si>
  <si>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</si>
  <si>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</si>
  <si>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</si>
  <si>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</si>
  <si>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</si>
  <si>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</si>
  <si>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</si>
  <si>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</si>
  <si>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</si>
  <si>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</si>
  <si>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</si>
  <si>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</si>
  <si>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</si>
  <si>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</si>
  <si>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</si>
  <si>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</si>
  <si>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</si>
  <si>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</si>
  <si>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</si>
  <si>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</si>
  <si>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</si>
  <si>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</si>
  <si>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</si>
  <si>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</si>
  <si>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</si>
  <si>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</si>
  <si>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</si>
  <si>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</si>
  <si>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</si>
  <si>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</si>
  <si>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</si>
  <si>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</si>
  <si>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</si>
  <si>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</si>
  <si>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</si>
  <si>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</si>
  <si>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</si>
  <si>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</si>
  <si>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</si>
  <si>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</si>
  <si>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</si>
  <si>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</si>
  <si>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</si>
  <si>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</si>
  <si>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</si>
  <si>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</si>
  <si>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</si>
  <si>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</si>
  <si>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</si>
  <si>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</si>
  <si>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</si>
  <si>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</si>
  <si>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</si>
  <si>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</si>
  <si>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</si>
  <si>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</si>
  <si>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</si>
  <si>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</si>
  <si>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</si>
  <si>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</si>
  <si>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</si>
  <si>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</si>
  <si>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</si>
  <si>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</si>
  <si>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</si>
  <si>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</si>
  <si>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</si>
  <si>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</si>
  <si>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</si>
  <si>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</si>
  <si>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</si>
  <si>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</si>
  <si>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</si>
  <si>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</si>
  <si>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</si>
  <si>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</si>
  <si>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</si>
  <si>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</si>
  <si>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</si>
  <si>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</si>
  <si>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</si>
  <si>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</si>
  <si>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</si>
  <si>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</si>
  <si>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</si>
  <si>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</si>
  <si>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</si>
  <si>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</si>
  <si>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</si>
  <si>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</si>
  <si>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</si>
  <si>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</si>
  <si>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</si>
  <si>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</si>
  <si>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</si>
  <si>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</si>
  <si>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</si>
  <si>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</si>
  <si>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</si>
  <si>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</si>
  <si>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</si>
  <si>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</si>
  <si>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</si>
  <si>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</si>
  <si>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</si>
  <si>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</si>
  <si>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</si>
  <si>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</si>
  <si>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</si>
  <si>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</si>
  <si>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</si>
  <si>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</si>
  <si>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</si>
  <si>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</si>
  <si>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</si>
  <si>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</si>
  <si>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</si>
  <si>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</si>
  <si>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</si>
  <si>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</si>
  <si>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</si>
  <si>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</si>
  <si>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</si>
  <si>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</si>
  <si>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</si>
  <si>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</si>
  <si>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</si>
  <si>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</si>
  <si>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</si>
  <si>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</si>
  <si>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</si>
  <si>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</si>
  <si>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</si>
  <si>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</si>
  <si>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</si>
  <si>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</si>
  <si>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</si>
  <si>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</si>
  <si>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</si>
  <si>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</si>
  <si>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</si>
  <si>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</si>
  <si>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</si>
  <si>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</si>
  <si>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</si>
  <si>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</si>
  <si>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</si>
  <si>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</si>
  <si>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</si>
  <si>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</si>
  <si>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</si>
  <si>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</si>
  <si>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</si>
  <si>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</si>
  <si>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</si>
  <si>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</si>
  <si>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</si>
  <si>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</si>
  <si>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</si>
  <si>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</si>
  <si>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</si>
  <si>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</si>
  <si>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</si>
  <si>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</si>
  <si>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</si>
  <si>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</si>
  <si>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</si>
  <si>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</si>
  <si>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</si>
  <si>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</si>
  <si>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</si>
  <si>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</si>
  <si>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</si>
  <si>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</si>
  <si>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</si>
  <si>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</si>
  <si>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</si>
  <si>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</si>
  <si>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</si>
  <si>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</si>
  <si>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</si>
  <si>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</si>
  <si>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</si>
  <si>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</si>
  <si>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</si>
  <si>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</si>
  <si>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</si>
  <si>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</si>
  <si>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</si>
  <si>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</si>
  <si>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</si>
  <si>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</si>
  <si>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</si>
  <si>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</si>
  <si>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</si>
  <si>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</si>
  <si>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</si>
  <si>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</si>
  <si>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</si>
  <si>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</si>
  <si>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</si>
  <si>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</si>
  <si>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</si>
  <si>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</si>
  <si>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</si>
  <si>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</si>
  <si>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</si>
  <si>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</si>
  <si>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</si>
  <si>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</si>
  <si>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</si>
  <si>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</si>
  <si>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</si>
  <si>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</si>
  <si>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</si>
  <si>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</si>
  <si>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</si>
  <si>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</si>
  <si>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</si>
  <si>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</si>
  <si>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</si>
  <si>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</si>
  <si>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</si>
  <si>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</si>
  <si>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</si>
  <si>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</si>
  <si>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</si>
  <si>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</si>
  <si>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</si>
  <si>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</si>
  <si>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</si>
  <si>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</si>
  <si>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</si>
  <si>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</si>
  <si>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</si>
  <si>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</si>
  <si>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</si>
  <si>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</si>
  <si>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</si>
  <si>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</si>
  <si>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</si>
  <si>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</si>
  <si>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</si>
  <si>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</si>
  <si>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</si>
  <si>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</si>
  <si>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</si>
  <si>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</si>
  <si>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</si>
  <si>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</si>
  <si>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</si>
  <si>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</si>
  <si>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</si>
  <si>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</si>
  <si>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</si>
  <si>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</si>
  <si>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</si>
  <si>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</si>
  <si>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</si>
  <si>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</si>
  <si>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</si>
  <si>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</si>
  <si>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</si>
  <si>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</si>
  <si>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</si>
  <si>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</si>
  <si>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</si>
  <si>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</si>
  <si>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</si>
  <si>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</si>
  <si>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</si>
  <si>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</si>
  <si>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</si>
  <si>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</si>
  <si>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</si>
  <si>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</si>
  <si>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</si>
  <si>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</si>
  <si>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</si>
  <si>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</si>
  <si>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</si>
  <si>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</si>
  <si>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</si>
  <si>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</si>
  <si>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</si>
  <si>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</si>
  <si>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</si>
  <si>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</si>
  <si>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</si>
  <si>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</si>
  <si>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</si>
  <si>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</si>
  <si>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</si>
  <si>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</si>
  <si>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</si>
  <si>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</si>
  <si>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</si>
  <si>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</si>
  <si>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</si>
  <si>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</si>
  <si>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</si>
  <si>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</si>
  <si>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</si>
  <si>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</si>
  <si>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</si>
  <si>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</si>
  <si>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</si>
  <si>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</si>
  <si>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</si>
  <si>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</si>
  <si>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</si>
  <si>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</si>
  <si>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</si>
  <si>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</si>
  <si>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</si>
  <si>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</si>
  <si>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</si>
  <si>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</si>
  <si>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</si>
  <si>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</si>
  <si>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</si>
  <si>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</si>
  <si>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</si>
  <si>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</si>
  <si>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</si>
  <si>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</si>
  <si>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</si>
  <si>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</si>
  <si>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</si>
  <si>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</si>
  <si>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</si>
  <si>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</si>
  <si>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</si>
  <si>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</si>
  <si>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</si>
  <si>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</si>
  <si>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</si>
  <si>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</si>
  <si>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</si>
  <si>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</si>
  <si>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</si>
  <si>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</si>
  <si>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</si>
  <si>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</si>
  <si>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</si>
  <si>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</si>
  <si>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</si>
  <si>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</si>
  <si>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</si>
  <si>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</si>
  <si>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</si>
  <si>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</si>
  <si>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</si>
  <si>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</si>
  <si>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</si>
  <si>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</si>
  <si>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</si>
  <si>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</si>
  <si>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</si>
  <si>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</si>
  <si>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</si>
  <si>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</si>
  <si>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</si>
  <si>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</si>
  <si>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</si>
  <si>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</si>
  <si>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</si>
  <si>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</si>
  <si>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</si>
  <si>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</si>
  <si>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</si>
  <si>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</si>
  <si>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</si>
  <si>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</si>
  <si>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</si>
  <si>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</si>
  <si>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</si>
  <si>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</si>
  <si>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</si>
  <si>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</si>
  <si>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</si>
  <si>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</si>
  <si>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</si>
  <si>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</si>
  <si>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</si>
  <si>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</si>
  <si>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</si>
  <si>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</si>
  <si>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</si>
  <si>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</si>
  <si>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</si>
  <si>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</si>
  <si>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</si>
  <si>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</si>
  <si>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</si>
  <si>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</si>
  <si>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</si>
  <si>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</si>
  <si>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</si>
  <si>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</si>
  <si>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</si>
  <si>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</si>
  <si>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</si>
  <si>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</si>
  <si>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</si>
  <si>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</si>
  <si>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</si>
  <si>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</si>
  <si>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</si>
  <si>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</si>
  <si>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</si>
  <si>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</si>
  <si>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</si>
  <si>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</si>
  <si>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</si>
  <si>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</si>
  <si>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</si>
  <si>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</si>
  <si>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</si>
  <si>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</si>
  <si>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</si>
  <si>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</si>
  <si>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</si>
  <si>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</si>
  <si>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</si>
  <si>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</si>
  <si>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</si>
  <si>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</si>
  <si>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</si>
  <si>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</si>
  <si>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</si>
  <si>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</si>
  <si>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</si>
  <si>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</si>
  <si>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</si>
  <si>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</si>
  <si>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</si>
  <si>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</si>
  <si>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</si>
  <si>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</si>
  <si>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</si>
  <si>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</si>
  <si>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</si>
  <si>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</si>
  <si>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</si>
  <si>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</si>
  <si>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</si>
  <si>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</si>
  <si>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</si>
  <si>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</si>
  <si>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</si>
  <si>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</si>
  <si>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</si>
  <si>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</si>
  <si>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</si>
  <si>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</si>
  <si>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</si>
  <si>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</si>
  <si>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</si>
  <si>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</si>
  <si>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</si>
  <si>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</si>
  <si>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</si>
  <si>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</si>
  <si>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</si>
  <si>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</si>
  <si>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</si>
  <si>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</si>
  <si>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</si>
  <si>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</si>
  <si>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</si>
  <si>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</si>
  <si>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</si>
  <si>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</si>
  <si>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</si>
  <si>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</si>
  <si>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</si>
  <si>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</si>
  <si>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</si>
  <si>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</si>
  <si>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</si>
  <si>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</si>
  <si>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</si>
  <si>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</si>
  <si>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</si>
  <si>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</si>
  <si>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</si>
  <si>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</si>
  <si>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</si>
  <si>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</si>
  <si>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</si>
  <si>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</si>
  <si>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</si>
  <si>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</si>
  <si>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</si>
  <si>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</si>
  <si>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</si>
  <si>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</si>
  <si>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</si>
  <si>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</si>
  <si>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</si>
  <si>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</si>
  <si>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</si>
  <si>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</si>
  <si>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</si>
  <si>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</si>
  <si>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</si>
  <si>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</si>
  <si>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</si>
  <si>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</si>
  <si>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</si>
  <si>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</si>
  <si>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</si>
  <si>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</si>
  <si>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</si>
  <si>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</si>
  <si>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</si>
  <si>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</si>
  <si>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</si>
  <si>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</si>
  <si>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</si>
  <si>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</si>
  <si>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</si>
  <si>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</si>
  <si>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</si>
  <si>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</si>
  <si>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</si>
  <si>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</si>
  <si>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</si>
  <si>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</si>
  <si>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</si>
  <si>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</si>
  <si>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</si>
  <si>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</si>
  <si>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</si>
  <si>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</si>
  <si>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</si>
  <si>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</si>
  <si>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</si>
  <si>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</si>
  <si>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</si>
  <si>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</si>
  <si>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</si>
  <si>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</si>
  <si>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</si>
  <si>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</si>
  <si>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</si>
  <si>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</si>
  <si>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</si>
  <si>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</si>
  <si>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</si>
  <si>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</si>
  <si>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</si>
  <si>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</si>
  <si>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</si>
  <si>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</si>
  <si>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</si>
  <si>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</si>
  <si>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</si>
  <si>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</si>
  <si>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</si>
  <si>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</si>
  <si>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</si>
  <si>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</si>
  <si>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</si>
  <si>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</si>
  <si>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</si>
  <si>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</si>
  <si>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</si>
  <si>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</si>
  <si>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</si>
  <si>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</si>
  <si>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</si>
  <si>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</si>
  <si>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</si>
  <si>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</si>
  <si>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</si>
  <si>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</si>
  <si>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</si>
  <si>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</si>
  <si>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</si>
  <si>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</si>
  <si>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</si>
  <si>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</si>
  <si>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</si>
  <si>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</si>
  <si>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</si>
  <si>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</si>
  <si>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</si>
  <si>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</si>
  <si>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</si>
  <si>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</si>
  <si>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</si>
  <si>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</si>
  <si>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</si>
  <si>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</si>
  <si>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</si>
  <si>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</si>
  <si>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</si>
  <si>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</si>
  <si>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</si>
  <si>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</si>
  <si>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</si>
  <si>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</si>
  <si>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</si>
  <si>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</si>
  <si>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</si>
  <si>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</si>
  <si>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</si>
  <si>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</si>
  <si>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</si>
  <si>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</si>
  <si>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</si>
  <si>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</si>
  <si>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</si>
  <si>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</si>
  <si>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</si>
  <si>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</si>
  <si>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</si>
  <si>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</si>
  <si>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</si>
  <si>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</si>
  <si>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</si>
  <si>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</si>
  <si>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</si>
  <si>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</si>
  <si>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</si>
  <si>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</si>
  <si>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</si>
  <si>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</si>
  <si>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</si>
  <si>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</si>
  <si>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</si>
  <si>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</si>
  <si>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</si>
  <si>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</si>
  <si>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</si>
  <si>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</si>
  <si>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</si>
  <si>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</si>
  <si>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</si>
  <si>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</si>
  <si>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</si>
  <si>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</si>
  <si>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</si>
  <si>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</si>
  <si>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</si>
  <si>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</si>
  <si>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</si>
  <si>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</si>
  <si>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</si>
  <si>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</si>
  <si>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</si>
  <si>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</si>
  <si>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</si>
  <si>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</si>
  <si>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</si>
  <si>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</si>
  <si>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</si>
  <si>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</si>
  <si>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</si>
  <si>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</si>
  <si>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</si>
  <si>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</si>
  <si>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</si>
  <si>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</si>
  <si>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</si>
  <si>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</si>
  <si>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</si>
  <si>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</si>
  <si>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</si>
  <si>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</si>
  <si>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</si>
  <si>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</si>
  <si>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</si>
  <si>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</si>
  <si>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</si>
  <si>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</si>
  <si>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</si>
  <si>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</si>
  <si>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</si>
  <si>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</si>
  <si>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</si>
  <si>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</si>
  <si>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</si>
  <si>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</si>
  <si>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</si>
  <si>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</si>
  <si>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</si>
  <si>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</si>
  <si>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</si>
  <si>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</si>
  <si>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</si>
  <si>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</si>
  <si>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</si>
  <si>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</si>
  <si>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</si>
  <si>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</si>
  <si>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</si>
  <si>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</si>
  <si>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</si>
  <si>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</si>
  <si>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</si>
  <si>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</si>
  <si>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</si>
  <si>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</si>
  <si>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</si>
  <si>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</si>
  <si>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</si>
  <si>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</si>
  <si>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</si>
  <si>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</si>
  <si>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</si>
  <si>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</si>
  <si>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</si>
  <si>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</si>
  <si>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</si>
  <si>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</si>
  <si>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</si>
  <si>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</si>
  <si>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</si>
  <si>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</si>
  <si>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</si>
  <si>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</si>
  <si>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</si>
  <si>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</si>
  <si>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</si>
  <si>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</si>
  <si>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</si>
  <si>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</si>
  <si>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</si>
  <si>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</si>
  <si>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</si>
  <si>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</si>
  <si>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</si>
  <si>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</si>
  <si>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</si>
  <si>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</si>
  <si>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</si>
  <si>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</si>
  <si>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</si>
  <si>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</si>
  <si>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</si>
  <si>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</si>
  <si>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</si>
  <si>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</si>
  <si>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</si>
  <si>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</si>
  <si>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</si>
  <si>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</si>
  <si>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</si>
  <si>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</si>
  <si>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</si>
  <si>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</si>
  <si>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</si>
  <si>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</si>
  <si>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</si>
  <si>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</si>
  <si>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</si>
  <si>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</si>
  <si>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</si>
  <si>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</si>
  <si>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</si>
  <si>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</si>
  <si>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</si>
  <si>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</si>
  <si>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</si>
  <si>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</si>
  <si>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</si>
  <si>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</si>
  <si>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</si>
  <si>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</si>
  <si>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</si>
  <si>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</si>
  <si>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</si>
  <si>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</si>
  <si>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</si>
  <si>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</si>
  <si>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</si>
  <si>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</si>
  <si>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</si>
  <si>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</si>
  <si>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</si>
  <si>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</si>
  <si>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</si>
  <si>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</si>
  <si>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</si>
  <si>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</si>
  <si>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</si>
  <si>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</si>
  <si>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</si>
  <si>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</si>
  <si>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</si>
  <si>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</si>
  <si>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</si>
  <si>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</si>
  <si>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</si>
  <si>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</si>
  <si>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</si>
  <si>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</si>
  <si>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</si>
  <si>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</si>
  <si>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</si>
  <si>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</si>
  <si>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</si>
  <si>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</si>
  <si>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</si>
  <si>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</si>
  <si>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</si>
  <si>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</si>
  <si>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</si>
  <si>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</si>
  <si>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</si>
  <si>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</si>
  <si>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</si>
  <si>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</si>
  <si>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</si>
  <si>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</si>
  <si>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</si>
  <si>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</si>
  <si>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</si>
  <si>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</si>
  <si>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</si>
  <si>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</si>
  <si>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</si>
  <si>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</si>
  <si>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</si>
  <si>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</si>
  <si>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</si>
  <si>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</si>
  <si>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</si>
  <si>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</si>
  <si>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</si>
  <si>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</si>
  <si>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</si>
  <si>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</si>
  <si>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</si>
  <si>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</si>
  <si>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</si>
  <si>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</si>
  <si>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</si>
  <si>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</si>
  <si>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</si>
  <si>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</si>
  <si>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</si>
  <si>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</si>
  <si>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</si>
  <si>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</si>
  <si>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</si>
  <si>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</si>
  <si>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</si>
  <si>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</si>
  <si>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</si>
  <si>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</si>
  <si>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</si>
  <si>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</si>
  <si>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</si>
  <si>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</si>
  <si>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</si>
  <si>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</si>
  <si>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</si>
  <si>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</si>
  <si>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</si>
  <si>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</si>
  <si>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</si>
  <si>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</si>
  <si>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</si>
  <si>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</si>
  <si>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</si>
  <si>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</si>
  <si>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</si>
  <si>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</si>
  <si>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</si>
  <si>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</si>
  <si>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</si>
  <si>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</si>
  <si>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</si>
  <si>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</si>
  <si>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</si>
  <si>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</si>
  <si>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</si>
  <si>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</si>
  <si>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</si>
  <si>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</si>
  <si>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</si>
  <si>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</si>
  <si>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</si>
  <si>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</si>
  <si>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</si>
  <si>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</si>
  <si>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</si>
  <si>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</si>
  <si>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</si>
  <si>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</si>
  <si>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</si>
  <si>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</si>
  <si>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</si>
  <si>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</si>
  <si>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</si>
  <si>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</si>
  <si>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</si>
  <si>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</si>
  <si>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</si>
  <si>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</si>
  <si>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</si>
  <si>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</si>
  <si>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</si>
  <si>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</si>
  <si>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</si>
  <si>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</si>
  <si>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</si>
  <si>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</si>
  <si>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</si>
  <si>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</si>
  <si>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</si>
  <si>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</si>
  <si>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</si>
  <si>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</si>
  <si>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</si>
  <si>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</si>
  <si>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</si>
  <si>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</si>
  <si>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</si>
  <si>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</si>
  <si>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</si>
  <si>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</si>
  <si>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</si>
  <si>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</si>
  <si>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</si>
  <si>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</si>
  <si>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</si>
  <si>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</si>
  <si>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</si>
  <si>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</si>
  <si>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</si>
  <si>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</si>
  <si>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</si>
  <si>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</si>
  <si>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</si>
  <si>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</si>
  <si>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</si>
  <si>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</si>
  <si>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</si>
  <si>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</si>
  <si>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</si>
  <si>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</si>
  <si>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</si>
  <si>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</si>
  <si>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</si>
  <si>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</si>
  <si>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</si>
  <si>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</si>
  <si>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</si>
  <si>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</si>
  <si>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</si>
  <si>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</si>
  <si>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</si>
  <si>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</si>
  <si>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</si>
  <si>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</si>
  <si>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</si>
  <si>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</si>
  <si>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</si>
  <si>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</si>
  <si>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</si>
  <si>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</si>
  <si>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</si>
  <si>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</si>
  <si>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</si>
  <si>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</si>
  <si>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</si>
  <si>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</si>
  <si>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</si>
  <si>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</si>
  <si>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</si>
  <si>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</si>
  <si>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</si>
  <si>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</si>
  <si>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</si>
  <si>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</si>
  <si>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</si>
  <si>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</si>
  <si>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</si>
  <si>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</si>
  <si>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</si>
  <si>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</si>
  <si>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</si>
  <si>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</si>
  <si>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</si>
  <si>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</si>
  <si>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</si>
  <si>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</si>
  <si>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</si>
  <si>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</si>
  <si>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</si>
  <si>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</si>
  <si>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</si>
  <si>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</si>
  <si>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</si>
  <si>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</si>
  <si>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</si>
  <si>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</si>
  <si>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</si>
  <si>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</si>
  <si>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</si>
  <si>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</si>
  <si>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</si>
  <si>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</si>
  <si>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</si>
  <si>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</si>
  <si>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</si>
  <si>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</si>
  <si>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</si>
  <si>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</si>
  <si>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</si>
  <si>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</si>
  <si>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</si>
  <si>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</si>
  <si>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</si>
  <si>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</si>
  <si>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</si>
  <si>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</si>
  <si>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</si>
  <si>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</si>
  <si>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</si>
  <si>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</si>
  <si>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</si>
  <si>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</si>
  <si>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</si>
  <si>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</si>
  <si>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</si>
  <si>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</si>
  <si>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</si>
  <si>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</si>
  <si>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</si>
  <si>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</si>
  <si>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</si>
  <si>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</si>
  <si>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</si>
  <si>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</si>
  <si>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</si>
  <si>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</si>
  <si>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</si>
  <si>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</si>
  <si>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</si>
  <si>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</si>
  <si>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</si>
  <si>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</si>
  <si>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</si>
  <si>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</si>
  <si>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</si>
  <si>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</si>
  <si>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</si>
  <si>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</si>
  <si>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</si>
  <si>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</si>
  <si>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</si>
  <si>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</si>
  <si>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</si>
  <si>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</si>
  <si>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</si>
  <si>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</si>
  <si>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</si>
  <si>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</si>
  <si>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</si>
  <si>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</si>
  <si>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</si>
  <si>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</si>
  <si>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</si>
  <si>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</si>
  <si>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</si>
  <si>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</si>
  <si>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</si>
  <si>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</si>
  <si>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</si>
  <si>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</si>
  <si>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</si>
  <si>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</si>
  <si>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</si>
  <si>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</si>
  <si>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</si>
  <si>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</si>
  <si>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</si>
  <si>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</si>
  <si>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</si>
  <si>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</si>
  <si>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</si>
  <si>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</si>
  <si>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</si>
  <si>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</si>
  <si>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</si>
  <si>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</si>
  <si>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</si>
  <si>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</si>
  <si>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</si>
  <si>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</si>
  <si>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</si>
  <si>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</si>
  <si>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</si>
  <si>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</si>
  <si>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</si>
  <si>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</si>
  <si>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</si>
  <si>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</si>
  <si>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</si>
  <si>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</si>
  <si>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</si>
  <si>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</si>
  <si>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</si>
  <si>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</si>
  <si>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</si>
  <si>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</si>
  <si>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</si>
  <si>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</si>
  <si>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</si>
  <si>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</si>
  <si>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</si>
  <si>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</si>
  <si>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</si>
  <si>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</si>
  <si>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</si>
  <si>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</si>
  <si>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</si>
  <si>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</si>
  <si>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</si>
  <si>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</si>
  <si>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</si>
  <si>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</si>
  <si>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</si>
  <si>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</si>
  <si>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</si>
  <si>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</si>
  <si>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</si>
  <si>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</si>
  <si>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</si>
  <si>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</si>
  <si>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</si>
  <si>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</si>
  <si>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</si>
  <si>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</si>
  <si>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</si>
  <si>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</si>
  <si>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</si>
  <si>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</si>
  <si>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</si>
  <si>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</si>
  <si>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</si>
  <si>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</si>
  <si>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</si>
  <si>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</si>
  <si>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</si>
  <si>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</si>
  <si>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</si>
  <si>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</si>
  <si>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</si>
  <si>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</si>
  <si>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</si>
  <si>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</si>
  <si>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</si>
  <si>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</si>
  <si>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</si>
  <si>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</si>
  <si>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</si>
  <si>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</si>
  <si>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</si>
  <si>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</si>
  <si>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</si>
  <si>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</si>
  <si>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</si>
  <si>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</si>
  <si>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</si>
  <si>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</si>
  <si>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</si>
  <si>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</si>
  <si>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</si>
  <si>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</si>
  <si>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</si>
  <si>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</si>
  <si>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</si>
  <si>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</si>
  <si>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</si>
  <si>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</si>
  <si>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</si>
  <si>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</si>
  <si>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</si>
  <si>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</si>
  <si>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</si>
  <si>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</si>
  <si>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</si>
  <si>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</si>
  <si>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</si>
  <si>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</si>
  <si>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</si>
  <si>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</si>
  <si>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</si>
  <si>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</si>
  <si>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</si>
  <si>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</si>
  <si>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</si>
  <si>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</si>
  <si>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</si>
  <si>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</si>
  <si>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</si>
  <si>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</si>
  <si>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</si>
  <si>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</si>
  <si>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</si>
  <si>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</si>
  <si>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</si>
  <si>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</si>
  <si>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</si>
  <si>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</si>
  <si>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</si>
  <si>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</si>
  <si>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</si>
  <si>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</si>
  <si>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</si>
  <si>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</si>
  <si>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</si>
  <si>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</si>
  <si>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</si>
  <si>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</si>
  <si>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</si>
  <si>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</si>
  <si>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</si>
  <si>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</si>
  <si>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</si>
  <si>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</si>
  <si>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</si>
  <si>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</si>
  <si>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</si>
  <si>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</si>
  <si>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</si>
  <si>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</si>
  <si>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</si>
  <si>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</si>
  <si>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</si>
  <si>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</si>
  <si>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</si>
  <si>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</si>
  <si>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</si>
  <si>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</si>
  <si>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</si>
  <si>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</si>
  <si>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</si>
  <si>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</si>
  <si>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</si>
  <si>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</si>
  <si>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</si>
  <si>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</si>
  <si>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</si>
  <si>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</si>
  <si>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</si>
  <si>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</si>
  <si>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</si>
  <si>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</si>
  <si>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</si>
  <si>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</si>
  <si>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</si>
  <si>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</si>
  <si>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</si>
  <si>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</si>
  <si>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</si>
  <si>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</si>
  <si>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</si>
  <si>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</si>
  <si>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</si>
  <si>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</si>
  <si>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</si>
  <si>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</si>
  <si>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</si>
  <si>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</si>
  <si>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</si>
  <si>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</si>
  <si>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</si>
  <si>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</si>
  <si>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</si>
  <si>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</si>
  <si>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</si>
  <si>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</si>
  <si>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</si>
  <si>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</si>
  <si>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</si>
  <si>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</si>
  <si>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</si>
  <si>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</si>
  <si>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</si>
  <si>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</si>
  <si>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</si>
  <si>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</si>
  <si>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</si>
  <si>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</si>
  <si>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</si>
  <si>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</si>
  <si>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</si>
  <si>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</si>
  <si>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</si>
  <si>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</si>
  <si>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</si>
  <si>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</si>
  <si>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</si>
  <si>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</si>
  <si>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</si>
  <si>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</si>
  <si>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</si>
  <si>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</si>
  <si>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</si>
  <si>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</si>
  <si>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</si>
  <si>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</si>
  <si>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</si>
  <si>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</si>
  <si>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</si>
  <si>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</si>
  <si>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</si>
  <si>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</si>
  <si>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</si>
  <si>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</si>
  <si>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</si>
  <si>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</si>
  <si>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</si>
  <si>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</si>
  <si>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</si>
  <si>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</si>
  <si>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</si>
  <si>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</si>
  <si>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</si>
  <si>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</si>
  <si>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</si>
  <si>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</si>
  <si>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</si>
  <si>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</si>
  <si>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</si>
  <si>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</si>
  <si>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</si>
  <si>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</si>
  <si>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</si>
  <si>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</si>
  <si>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</si>
  <si>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</si>
  <si>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</si>
  <si>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</si>
  <si>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</si>
  <si>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</si>
  <si>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</si>
  <si>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</si>
  <si>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</si>
  <si>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</si>
  <si>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</si>
  <si>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</si>
  <si>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</si>
  <si>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</si>
  <si>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</si>
  <si>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</si>
  <si>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</si>
  <si>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</si>
  <si>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</si>
  <si>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</si>
  <si>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</si>
  <si>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</si>
  <si>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</si>
  <si>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</si>
  <si>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</si>
  <si>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</si>
  <si>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</si>
  <si>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</si>
  <si>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</si>
  <si>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</si>
  <si>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</si>
  <si>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</si>
  <si>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</si>
  <si>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</si>
  <si>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</si>
  <si>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</si>
  <si>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</si>
  <si>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</si>
  <si>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</si>
  <si>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</si>
  <si>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</si>
  <si>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</si>
  <si>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</si>
  <si>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</si>
  <si>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</si>
  <si>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</si>
  <si>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</si>
  <si>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</si>
  <si>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</si>
  <si>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</si>
  <si>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</si>
  <si>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</si>
  <si>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</si>
  <si>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</si>
  <si>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</si>
  <si>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</si>
  <si>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</si>
  <si>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</si>
  <si>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</si>
  <si>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</si>
  <si>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</si>
  <si>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</si>
  <si>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</si>
  <si>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</si>
  <si>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</si>
  <si>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</si>
  <si>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</si>
  <si>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</si>
  <si>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</si>
  <si>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</si>
  <si>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</si>
  <si>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</si>
  <si>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</si>
  <si>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</si>
  <si>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</si>
  <si>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</si>
  <si>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</si>
  <si>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</si>
  <si>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</si>
  <si>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</si>
  <si>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</si>
  <si>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</si>
  <si>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</si>
  <si>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</si>
  <si>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</si>
  <si>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</si>
  <si>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</si>
  <si>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</si>
  <si>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</si>
  <si>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</si>
  <si>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</si>
  <si>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</si>
  <si>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</si>
  <si>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</si>
  <si>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</si>
  <si>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</si>
  <si>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</si>
  <si>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</si>
  <si>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</si>
  <si>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</si>
  <si>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</si>
  <si>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</si>
  <si>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</si>
  <si>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</si>
  <si>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</si>
  <si>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</si>
  <si>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</si>
  <si>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</si>
  <si>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</si>
  <si>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</si>
  <si>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</si>
  <si>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</si>
  <si>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</si>
  <si>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</si>
  <si>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</si>
  <si>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</si>
  <si>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</si>
  <si>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</si>
  <si>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</si>
  <si>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</si>
  <si>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</si>
  <si>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</si>
  <si>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</si>
  <si>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</si>
  <si>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</si>
  <si>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</si>
  <si>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</si>
  <si>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</si>
  <si>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</si>
  <si>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</si>
  <si>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</si>
  <si>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</si>
  <si>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</si>
  <si>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</si>
  <si>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</si>
  <si>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</si>
  <si>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</si>
  <si>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</si>
  <si>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</si>
  <si>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</si>
  <si>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</si>
  <si>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</si>
  <si>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</si>
  <si>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</si>
  <si>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</si>
  <si>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</si>
  <si>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</si>
  <si>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</si>
  <si>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</si>
  <si>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</si>
  <si>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</si>
  <si>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</si>
  <si>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</si>
  <si>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</si>
  <si>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</si>
  <si>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</si>
  <si>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</si>
  <si>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</si>
  <si>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</si>
  <si>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</si>
  <si>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</si>
  <si>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</si>
  <si>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</si>
  <si>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</si>
  <si>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</si>
  <si>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</si>
  <si>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</si>
  <si>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</si>
  <si>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</si>
  <si>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</si>
  <si>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</si>
  <si>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</si>
  <si>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</si>
  <si>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</si>
  <si>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</si>
  <si>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</si>
  <si>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</si>
  <si>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</si>
  <si>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</si>
  <si>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</si>
  <si>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</si>
  <si>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</si>
  <si>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</si>
  <si>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</si>
  <si>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</si>
  <si>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</si>
  <si>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</si>
  <si>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</si>
  <si>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</si>
  <si>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</si>
  <si>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</si>
  <si>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</si>
  <si>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</si>
  <si>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</si>
  <si>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</si>
  <si>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</si>
  <si>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</si>
  <si>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</si>
  <si>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</si>
  <si>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</si>
  <si>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</si>
  <si>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</si>
  <si>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</si>
  <si>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</si>
  <si>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</si>
  <si>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</si>
  <si>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</si>
  <si>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</si>
  <si>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</si>
  <si>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</si>
  <si>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</si>
  <si>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</si>
  <si>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</si>
  <si>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</si>
  <si>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</si>
  <si>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</si>
  <si>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</si>
  <si>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</si>
  <si>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</si>
  <si>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</si>
  <si>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</si>
  <si>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</si>
  <si>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</si>
  <si>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</si>
  <si>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</si>
  <si>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</si>
  <si>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</si>
  <si>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</si>
  <si>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</si>
  <si>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</si>
  <si>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</si>
  <si>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</si>
  <si>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</si>
  <si>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</si>
  <si>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</si>
  <si>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</si>
  <si>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</si>
  <si>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</si>
  <si>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</si>
  <si>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</si>
  <si>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</si>
  <si>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</si>
  <si>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</si>
  <si>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</si>
  <si>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</si>
  <si>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</si>
  <si>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</si>
  <si>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</si>
  <si>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</si>
  <si>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</si>
  <si>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</si>
  <si>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</si>
  <si>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</si>
  <si>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</si>
  <si>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</si>
  <si>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</si>
  <si>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</si>
  <si>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</si>
  <si>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</si>
  <si>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</si>
  <si>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</si>
  <si>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</si>
  <si>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</si>
  <si>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</si>
  <si>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</si>
  <si>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</si>
  <si>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</si>
  <si>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</si>
  <si>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</si>
  <si>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</si>
  <si>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</si>
  <si>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</si>
  <si>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</si>
  <si>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</si>
  <si>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</si>
  <si>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</si>
  <si>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</si>
  <si>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</si>
  <si>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</si>
  <si>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</si>
  <si>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</si>
  <si>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</si>
  <si>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</si>
  <si>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</si>
  <si>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</si>
  <si>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</si>
  <si>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</si>
  <si>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</si>
  <si>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</si>
  <si>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</si>
  <si>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</si>
  <si>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</si>
  <si>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</si>
  <si>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</si>
  <si>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</si>
  <si>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</si>
  <si>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</si>
  <si>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</si>
  <si>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</si>
  <si>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</si>
  <si>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</si>
  <si>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</si>
  <si>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</si>
  <si>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</si>
  <si>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</si>
  <si>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</si>
  <si>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</si>
  <si>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</si>
  <si>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</si>
  <si>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</si>
  <si>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</si>
  <si>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</si>
  <si>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</si>
  <si>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</si>
  <si>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</si>
  <si>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</si>
  <si>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</si>
  <si>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</si>
  <si>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</si>
  <si>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</si>
  <si>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</si>
  <si>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</si>
  <si>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</si>
  <si>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</si>
  <si>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</si>
  <si>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</si>
  <si>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</si>
  <si>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</si>
  <si>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</si>
  <si>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</si>
  <si>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</si>
  <si>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</si>
  <si>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</si>
  <si>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</si>
  <si>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</si>
  <si>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</si>
  <si>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</si>
  <si>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</si>
  <si>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</si>
  <si>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</si>
  <si>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</si>
  <si>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</si>
  <si>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</si>
  <si>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</si>
  <si>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</si>
  <si>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</si>
  <si>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</si>
  <si>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</si>
  <si>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</si>
  <si>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</si>
  <si>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</si>
  <si>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</si>
  <si>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</si>
  <si>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</si>
  <si>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</si>
  <si>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</si>
  <si>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</si>
  <si>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</si>
  <si>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</si>
  <si>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</si>
  <si>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</si>
  <si>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</si>
  <si>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</si>
  <si>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</si>
  <si>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</si>
  <si>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</si>
  <si>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</si>
  <si>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</si>
  <si>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</si>
  <si>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</si>
  <si>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</si>
  <si>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</si>
  <si>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</si>
  <si>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</si>
  <si>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</si>
  <si>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</si>
  <si>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</si>
  <si>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</si>
  <si>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</si>
  <si>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</si>
  <si>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</si>
  <si>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</si>
  <si>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</si>
  <si>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</si>
  <si>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</si>
  <si>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</si>
  <si>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</si>
  <si>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</si>
  <si>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</si>
  <si>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</si>
  <si>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</si>
  <si>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</si>
  <si>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</si>
  <si>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</si>
  <si>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</si>
  <si>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</si>
  <si>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</si>
  <si>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</si>
  <si>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</si>
  <si>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</si>
  <si>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</si>
  <si>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</si>
  <si>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</si>
  <si>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</si>
  <si>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</si>
  <si>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</si>
  <si>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</si>
  <si>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</si>
  <si>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</si>
  <si>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</si>
  <si>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</si>
  <si>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</si>
  <si>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</si>
  <si>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</si>
  <si>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</si>
  <si>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</si>
  <si>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</si>
  <si>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</si>
  <si>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</si>
  <si>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</si>
  <si>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</si>
  <si>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</si>
  <si>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</si>
  <si>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</si>
  <si>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</si>
  <si>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</si>
  <si>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</si>
  <si>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</si>
  <si>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</si>
  <si>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</si>
  <si>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</si>
  <si>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</si>
  <si>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</si>
  <si>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</si>
  <si>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</si>
  <si>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</si>
  <si>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</si>
  <si>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</si>
  <si>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</si>
  <si>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</si>
  <si>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</si>
  <si>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</si>
  <si>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</si>
  <si>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</si>
  <si>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</si>
  <si>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</si>
  <si>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</si>
  <si>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</si>
  <si>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</si>
  <si>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</si>
  <si>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</si>
  <si>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</si>
  <si>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</si>
  <si>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</si>
  <si>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</si>
  <si>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</si>
  <si>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</si>
  <si>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</si>
  <si>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</si>
  <si>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</si>
  <si>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</si>
  <si>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</si>
  <si>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</si>
  <si>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</si>
  <si>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</si>
  <si>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</si>
  <si>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</si>
  <si>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</si>
  <si>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</si>
  <si>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</si>
  <si>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</si>
  <si>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</si>
  <si>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</si>
  <si>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</si>
  <si>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</si>
  <si>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</si>
  <si>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</si>
  <si>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</si>
  <si>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</si>
  <si>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</si>
  <si>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</si>
  <si>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</si>
  <si>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</si>
  <si>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</si>
  <si>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</si>
  <si>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</si>
  <si>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</si>
  <si>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</si>
  <si>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</si>
  <si>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</si>
  <si>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</si>
  <si>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</si>
  <si>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</si>
  <si>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</si>
  <si>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</si>
  <si>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</si>
  <si>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</si>
  <si>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</si>
  <si>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</si>
  <si>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</si>
  <si>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</si>
  <si>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</si>
  <si>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</si>
  <si>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</si>
  <si>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</si>
  <si>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</si>
  <si>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</si>
  <si>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</si>
  <si>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</si>
  <si>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</si>
  <si>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</si>
  <si>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</si>
  <si>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</si>
  <si>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</si>
  <si>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</si>
  <si>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</si>
  <si>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</si>
  <si>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</si>
  <si>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</si>
  <si>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</si>
  <si>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</si>
  <si>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</si>
  <si>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</si>
  <si>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</si>
  <si>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</si>
  <si>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</si>
  <si>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</si>
  <si>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</si>
  <si>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</si>
  <si>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</si>
  <si>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</si>
  <si>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</si>
  <si>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</si>
  <si>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</si>
  <si>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</si>
  <si>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</si>
  <si>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</si>
  <si>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</si>
  <si>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</si>
  <si>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</si>
  <si>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</si>
  <si>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</si>
  <si>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</si>
  <si>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</si>
  <si>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</si>
  <si>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</si>
  <si>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</si>
  <si>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</si>
  <si>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</si>
  <si>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</si>
  <si>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</si>
  <si>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</si>
  <si>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</si>
  <si>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</si>
  <si>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</si>
  <si>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</si>
  <si>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</si>
  <si>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</si>
  <si>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</si>
  <si>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</si>
  <si>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</si>
  <si>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</si>
  <si>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</si>
  <si>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</si>
  <si>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</si>
  <si>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</si>
  <si>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</si>
  <si>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</si>
  <si>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</si>
  <si>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</si>
  <si>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</si>
  <si>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</si>
  <si>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</si>
  <si>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</si>
  <si>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</si>
  <si>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</si>
  <si>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</si>
  <si>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</si>
  <si>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</si>
  <si>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</si>
  <si>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</si>
  <si>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</si>
  <si>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</si>
  <si>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</si>
  <si>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</si>
  <si>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</si>
  <si>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</si>
  <si>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</si>
  <si>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</si>
  <si>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</si>
  <si>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</si>
  <si>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</si>
  <si>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</si>
  <si>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</si>
  <si>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</si>
  <si>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</si>
  <si>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</si>
  <si>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</si>
  <si>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</si>
  <si>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</si>
  <si>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</si>
  <si>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</si>
  <si>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</si>
  <si>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</si>
  <si>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</si>
  <si>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</si>
  <si>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</si>
  <si>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</si>
  <si>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</si>
  <si>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</si>
  <si>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</si>
  <si>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</si>
  <si>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</si>
  <si>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</si>
  <si>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</si>
  <si>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</si>
  <si>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</si>
  <si>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</si>
  <si>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</si>
  <si>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</si>
  <si>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</si>
  <si>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</si>
  <si>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</si>
  <si>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</si>
  <si>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</si>
  <si>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</si>
  <si>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</si>
  <si>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</si>
  <si>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</si>
  <si>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</si>
  <si>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</si>
  <si>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</si>
  <si>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</si>
  <si>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</si>
  <si>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</si>
  <si>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</si>
  <si>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</si>
  <si>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</si>
  <si>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</si>
  <si>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</si>
  <si>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</si>
  <si>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</si>
  <si>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</si>
  <si>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</si>
  <si>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</si>
  <si>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</si>
  <si>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</si>
  <si>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</si>
  <si>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</si>
  <si>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</si>
  <si>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</si>
  <si>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</si>
  <si>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</si>
  <si>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</si>
  <si>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</si>
  <si>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</si>
  <si>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</si>
  <si>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</si>
  <si>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</si>
  <si>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</si>
  <si>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</si>
  <si>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</si>
  <si>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</si>
  <si>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</si>
  <si>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</si>
  <si>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</si>
  <si>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</si>
  <si>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</si>
  <si>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</si>
  <si>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</si>
  <si>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</si>
  <si>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</si>
  <si>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</si>
  <si>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</si>
  <si>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</si>
  <si>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</si>
  <si>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</si>
  <si>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</si>
  <si>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</si>
  <si>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</si>
  <si>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</si>
  <si>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</si>
  <si>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</si>
  <si>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174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</si>
  <si>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</si>
  <si>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2021-27-27001082020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</si>
  <si>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</si>
  <si>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de condoto</t>
  </si>
  <si>
    <t>131</t>
  </si>
  <si>
    <t>Desarrollar propuesta metodologica de fortalecimiwento en la atencion directa a la primera infancia de los niños y niñas en su territorio.</t>
  </si>
  <si>
    <t>ALCALDIA DE CONDOTO</t>
  </si>
  <si>
    <t>136</t>
  </si>
  <si>
    <t>Apoyo y acompañamiento a los niños,niñas menores de cinco años familias victimas del conflicto armado, mujeres en estado de gestacion y lactancia en las siguientes actividades: Apoyo nutricional, psicosocial, incluyendo un paquete alimentario, todo basado a la recuperacion de sus culturas.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</si>
</sst>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55" sqref="C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642</v>
      </c>
      <c r="K20" s="151">
        <v>343671750</v>
      </c>
      <c r="L20" s="152">
        <v>44197</v>
      </c>
      <c r="M20" s="152">
        <v>44561</v>
      </c>
      <c r="N20" s="135">
        <f>+(M20-L20)/30</f>
        <v>12.133333333333333</v>
      </c>
      <c r="O20" s="138"/>
      <c r="U20" s="134"/>
      <c r="V20" s="105">
        <f ca="1">NOW()</f>
        <v>44191.676929629626</v>
      </c>
      <c r="W20" s="105">
        <f ca="1">NOW()</f>
        <v>44191.676929629626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43559</v>
      </c>
      <c r="F48" s="145">
        <v>43830</v>
      </c>
      <c r="G48" s="160">
        <f>IF(AND(E48&lt;&gt;"",F48&lt;&gt;""),((F48-E48)/30),"")</f>
        <v>9.0333333333333332</v>
      </c>
      <c r="H48" s="114" t="s">
        <v>2683</v>
      </c>
      <c r="I48" s="113" t="s">
        <v>628</v>
      </c>
      <c r="J48" s="113" t="s">
        <v>642</v>
      </c>
      <c r="K48" s="116">
        <v>112882680</v>
      </c>
      <c r="L48" s="115" t="s">
        <v>1148</v>
      </c>
      <c r="M48" s="117">
        <v>1</v>
      </c>
      <c r="N48" s="115" t="s">
        <v>27</v>
      </c>
      <c r="O48" s="115" t="s">
        <v>1148</v>
      </c>
      <c r="P48" s="78"/>
    </row>
    <row r="49" spans="1:16" s="6" customFormat="1" ht="24.75" customHeight="1" x14ac:dyDescent="0.25">
      <c r="A49" s="143">
        <v>2</v>
      </c>
      <c r="B49" s="111" t="s">
        <v>2684</v>
      </c>
      <c r="C49" s="112" t="s">
        <v>32</v>
      </c>
      <c r="D49" s="110" t="s">
        <v>2685</v>
      </c>
      <c r="E49" s="145">
        <v>42025</v>
      </c>
      <c r="F49" s="145">
        <v>42331</v>
      </c>
      <c r="G49" s="160">
        <f t="shared" ref="G49:G50" si="2">IF(AND(E49&lt;&gt;"",F49&lt;&gt;""),((F49-E49)/30),"")</f>
        <v>10.199999999999999</v>
      </c>
      <c r="H49" s="114" t="s">
        <v>2686</v>
      </c>
      <c r="I49" s="113" t="s">
        <v>628</v>
      </c>
      <c r="J49" s="113" t="s">
        <v>642</v>
      </c>
      <c r="K49" s="116">
        <v>43270000</v>
      </c>
      <c r="L49" s="115" t="s">
        <v>1148</v>
      </c>
      <c r="M49" s="117">
        <v>1</v>
      </c>
      <c r="N49" s="115" t="s">
        <v>27</v>
      </c>
      <c r="O49" s="115" t="s">
        <v>1148</v>
      </c>
      <c r="P49" s="78"/>
    </row>
    <row r="50" spans="1:16" s="6" customFormat="1" ht="24.75" customHeight="1" x14ac:dyDescent="0.25">
      <c r="A50" s="143">
        <v>3</v>
      </c>
      <c r="B50" s="111" t="s">
        <v>2687</v>
      </c>
      <c r="C50" s="112" t="s">
        <v>31</v>
      </c>
      <c r="D50" s="110" t="s">
        <v>2688</v>
      </c>
      <c r="E50" s="145">
        <v>43481</v>
      </c>
      <c r="F50" s="145">
        <v>43762</v>
      </c>
      <c r="G50" s="160">
        <f t="shared" si="2"/>
        <v>9.3666666666666671</v>
      </c>
      <c r="H50" s="119" t="s">
        <v>2689</v>
      </c>
      <c r="I50" s="113" t="s">
        <v>628</v>
      </c>
      <c r="J50" s="113" t="s">
        <v>642</v>
      </c>
      <c r="K50" s="116">
        <v>164780240</v>
      </c>
      <c r="L50" s="115" t="s">
        <v>1148</v>
      </c>
      <c r="M50" s="117">
        <v>1</v>
      </c>
      <c r="N50" s="115" t="s">
        <v>27</v>
      </c>
      <c r="O50" s="115" t="s">
        <v>1148</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17183587.5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4fb10211-09fb-4e80-9f0b-184718d5d98c"/>
    <ds:schemaRef ds:uri="http://www.w3.org/XML/1998/namespace"/>
    <ds:schemaRef ds:uri="http://purl.org/dc/dcmitype/"/>
    <ds:schemaRef ds:uri="a65d333d-5b59-4810-bc94-b80d9325abbc"/>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2020-12-26T21:14:56Z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