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3. HI/HI 2021-11-5000000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700" yWindow="24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<sst xmlns="http://schemas.openxmlformats.org/spreadsheetml/2006/main" count="3094" uniqueCount="2701">
  <si>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</si>
  <si>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</si>
  <si>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</si>
  <si>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</si>
  <si>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</si>
  <si>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</si>
  <si>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</si>
  <si>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</si>
  <si>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</si>
  <si>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</si>
  <si>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</si>
  <si>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</si>
  <si>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</si>
  <si>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</si>
  <si>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</si>
  <si>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</si>
  <si>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</si>
  <si>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</si>
  <si>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</si>
  <si>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</si>
  <si>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</si>
  <si>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</si>
  <si>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</si>
  <si>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</si>
  <si>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</si>
  <si>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</si>
  <si>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</si>
  <si>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</si>
  <si>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</si>
  <si>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</si>
  <si>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</si>
  <si>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</si>
  <si>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</si>
  <si>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</si>
  <si>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</si>
  <si>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</si>
  <si>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</si>
  <si>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</si>
  <si>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</si>
  <si>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</si>
  <si>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</si>
  <si>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</si>
  <si>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</si>
  <si>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</si>
  <si>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</si>
  <si>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</si>
  <si>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</si>
  <si>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</si>
  <si>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</si>
  <si>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</si>
  <si>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</si>
  <si>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</si>
  <si>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</si>
  <si>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</si>
  <si>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</si>
  <si>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</si>
  <si>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</si>
  <si>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</si>
  <si>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</si>
  <si>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</si>
  <si>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</si>
  <si>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</si>
  <si>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</si>
  <si>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</si>
  <si>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</si>
  <si>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</si>
  <si>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</si>
  <si>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</si>
  <si>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</si>
  <si>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</si>
  <si>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</si>
  <si>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</si>
  <si>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</si>
  <si>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</si>
  <si>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</si>
  <si>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</si>
  <si>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</si>
  <si>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</si>
  <si>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</si>
  <si>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</si>
  <si>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</si>
  <si>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</si>
  <si>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</si>
  <si>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</si>
  <si>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</si>
  <si>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</si>
  <si>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</si>
  <si>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</si>
  <si>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</si>
  <si>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</si>
  <si>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</si>
  <si>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</si>
  <si>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</si>
  <si>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</si>
  <si>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</si>
  <si>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</si>
  <si>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</si>
  <si>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</si>
  <si>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</si>
  <si>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</si>
  <si>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</si>
  <si>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</si>
  <si>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</si>
  <si>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</si>
  <si>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</si>
  <si>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</si>
  <si>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</si>
  <si>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</si>
  <si>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</si>
  <si>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</si>
  <si>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</si>
  <si>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</si>
  <si>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</si>
  <si>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</si>
  <si>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</si>
  <si>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</si>
  <si>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</si>
  <si>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</si>
  <si>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</si>
  <si>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</si>
  <si>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</si>
  <si>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</si>
  <si>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</si>
  <si>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</si>
  <si>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</si>
  <si>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</si>
  <si>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</si>
  <si>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</si>
  <si>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</si>
  <si>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</si>
  <si>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</si>
  <si>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</si>
  <si>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</si>
  <si>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</si>
  <si>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</si>
  <si>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</si>
  <si>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</si>
  <si>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</si>
  <si>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</si>
  <si>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</si>
  <si>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</si>
  <si>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</si>
  <si>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</si>
  <si>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</si>
  <si>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</si>
  <si>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</si>
  <si>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</si>
  <si>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</si>
  <si>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</si>
  <si>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</si>
  <si>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</si>
  <si>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</si>
  <si>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</si>
  <si>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</si>
  <si>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</si>
  <si>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</si>
  <si>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</si>
  <si>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</si>
  <si>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</si>
  <si>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</si>
  <si>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</si>
  <si>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</si>
  <si>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</si>
  <si>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</si>
  <si>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</si>
  <si>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</si>
  <si>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</si>
  <si>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</si>
  <si>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</si>
  <si>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</si>
  <si>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</si>
  <si>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</si>
  <si>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</si>
  <si>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</si>
  <si>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</si>
  <si>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</si>
  <si>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</si>
  <si>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</si>
  <si>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</si>
  <si>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</si>
  <si>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</si>
  <si>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</si>
  <si>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</si>
  <si>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</si>
  <si>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</si>
  <si>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</si>
  <si>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</si>
  <si>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</si>
  <si>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</si>
  <si>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</si>
  <si>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</si>
  <si>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</si>
  <si>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</si>
  <si>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</si>
  <si>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</si>
  <si>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</si>
  <si>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</si>
  <si>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</si>
  <si>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</si>
  <si>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</si>
  <si>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</si>
  <si>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</si>
  <si>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</si>
  <si>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</si>
  <si>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</si>
  <si>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</si>
  <si>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</si>
  <si>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</si>
  <si>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</si>
  <si>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</si>
  <si>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</si>
  <si>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</si>
  <si>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</si>
  <si>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</si>
  <si>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</si>
  <si>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</si>
  <si>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</si>
  <si>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</si>
  <si>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</si>
  <si>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</si>
  <si>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</si>
  <si>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</si>
  <si>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</si>
  <si>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</si>
  <si>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</si>
  <si>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</si>
  <si>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</si>
  <si>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</si>
  <si>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</si>
  <si>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</si>
  <si>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</si>
  <si>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</si>
  <si>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</si>
  <si>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</si>
  <si>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</si>
  <si>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</si>
  <si>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</si>
  <si>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</si>
  <si>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</si>
  <si>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</si>
  <si>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</si>
  <si>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</si>
  <si>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</si>
  <si>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</si>
  <si>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</si>
  <si>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</si>
  <si>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</si>
  <si>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</si>
  <si>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</si>
  <si>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</si>
  <si>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</si>
  <si>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</si>
  <si>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</si>
  <si>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</si>
  <si>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</si>
  <si>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</si>
  <si>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</si>
  <si>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</si>
  <si>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</si>
  <si>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</si>
  <si>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</si>
  <si>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</si>
  <si>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</si>
  <si>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</si>
  <si>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</si>
  <si>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</si>
  <si>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</si>
  <si>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</si>
  <si>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</si>
  <si>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</si>
  <si>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</si>
  <si>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</si>
  <si>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</si>
  <si>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</si>
  <si>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</si>
  <si>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</si>
  <si>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</si>
  <si>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</si>
  <si>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</si>
  <si>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</si>
  <si>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</si>
  <si>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</si>
  <si>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</si>
  <si>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</si>
  <si>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</si>
  <si>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</si>
  <si>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</si>
  <si>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</si>
  <si>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</si>
  <si>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</si>
  <si>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</si>
  <si>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</si>
  <si>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</si>
  <si>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</si>
  <si>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</si>
  <si>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</si>
  <si>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</si>
  <si>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</si>
  <si>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</si>
  <si>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</si>
  <si>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</si>
  <si>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</si>
  <si>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</si>
  <si>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</si>
  <si>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</si>
  <si>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</si>
  <si>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</si>
  <si>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</si>
  <si>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</si>
  <si>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</si>
  <si>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</si>
  <si>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</si>
  <si>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</si>
  <si>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</si>
  <si>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</si>
  <si>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</si>
  <si>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</si>
  <si>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</si>
  <si>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</si>
  <si>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</si>
  <si>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</si>
  <si>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</si>
  <si>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</si>
  <si>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</si>
  <si>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</si>
  <si>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</si>
  <si>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</si>
  <si>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</si>
  <si>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</si>
  <si>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</si>
  <si>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</si>
  <si>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</si>
  <si>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</si>
  <si>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</si>
  <si>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</si>
  <si>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</si>
  <si>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</si>
  <si>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</si>
  <si>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</si>
  <si>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</si>
  <si>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</si>
  <si>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</si>
  <si>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</si>
  <si>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</si>
  <si>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</si>
  <si>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</si>
  <si>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</si>
  <si>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</si>
  <si>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</si>
  <si>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</si>
  <si>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</si>
  <si>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</si>
  <si>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</si>
  <si>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</si>
  <si>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</si>
  <si>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</si>
  <si>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</si>
  <si>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</si>
  <si>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</si>
  <si>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</si>
  <si>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</si>
  <si>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</si>
  <si>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</si>
  <si>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</si>
  <si>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</si>
  <si>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</si>
  <si>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</si>
  <si>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</si>
  <si>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</si>
  <si>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</si>
  <si>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</si>
  <si>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</si>
  <si>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</si>
  <si>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</si>
  <si>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</si>
  <si>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</si>
  <si>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</si>
  <si>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</si>
  <si>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</si>
  <si>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</si>
  <si>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</si>
  <si>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</si>
  <si>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</si>
  <si>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</si>
  <si>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</si>
  <si>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</si>
  <si>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</si>
  <si>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</si>
  <si>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</si>
  <si>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</si>
  <si>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</si>
  <si>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</si>
  <si>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</si>
  <si>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</si>
  <si>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</si>
  <si>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</si>
  <si>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</si>
  <si>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</si>
  <si>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</si>
  <si>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</si>
  <si>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</si>
  <si>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</si>
  <si>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</si>
  <si>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</si>
  <si>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</si>
  <si>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</si>
  <si>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</si>
  <si>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</si>
  <si>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</si>
  <si>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</si>
  <si>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</si>
  <si>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</si>
  <si>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</si>
  <si>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</si>
  <si>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</si>
  <si>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</si>
  <si>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</si>
  <si>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</si>
  <si>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</si>
  <si>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</si>
  <si>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</si>
  <si>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</si>
  <si>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</si>
  <si>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</si>
  <si>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</si>
  <si>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</si>
  <si>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</si>
  <si>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</si>
  <si>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</si>
  <si>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</si>
  <si>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</si>
  <si>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</si>
  <si>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</si>
  <si>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</si>
  <si>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</si>
  <si>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</si>
  <si>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</si>
  <si>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</si>
  <si>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</si>
  <si>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</si>
  <si>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</si>
  <si>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</si>
  <si>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</si>
  <si>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</si>
  <si>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</si>
  <si>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</si>
  <si>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</si>
  <si>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</si>
  <si>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</si>
  <si>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</si>
  <si>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</si>
  <si>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</si>
  <si>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</si>
  <si>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</si>
  <si>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</si>
  <si>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</si>
  <si>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</si>
  <si>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</si>
  <si>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</si>
  <si>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</si>
  <si>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</si>
  <si>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</si>
  <si>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</si>
  <si>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</si>
  <si>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</si>
  <si>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</si>
  <si>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</si>
  <si>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</si>
  <si>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</si>
  <si>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</si>
  <si>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</si>
  <si>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</si>
  <si>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</si>
  <si>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</si>
  <si>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</si>
  <si>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</si>
  <si>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</si>
  <si>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</si>
  <si>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</si>
  <si>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</si>
  <si>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</si>
  <si>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</si>
  <si>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</si>
  <si>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</si>
  <si>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</si>
  <si>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</si>
  <si>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</si>
  <si>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</si>
  <si>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</si>
  <si>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</si>
  <si>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</si>
  <si>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</si>
  <si>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</si>
  <si>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</si>
  <si>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</si>
  <si>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</si>
  <si>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</si>
  <si>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</si>
  <si>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</si>
  <si>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</si>
  <si>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</si>
  <si>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</si>
  <si>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</si>
  <si>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</si>
  <si>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</si>
  <si>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</si>
  <si>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</si>
  <si>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</si>
  <si>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</si>
  <si>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</si>
  <si>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</si>
  <si>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</si>
  <si>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</si>
  <si>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</si>
  <si>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</si>
  <si>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</si>
  <si>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</si>
  <si>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</si>
  <si>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</si>
  <si>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</si>
  <si>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</si>
  <si>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</si>
  <si>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</si>
  <si>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</si>
  <si>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</si>
  <si>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</si>
  <si>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</si>
  <si>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</si>
  <si>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</si>
  <si>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</si>
  <si>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</si>
  <si>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</si>
  <si>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</si>
  <si>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</si>
  <si>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</si>
  <si>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</si>
  <si>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</si>
  <si>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</si>
  <si>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</si>
  <si>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</si>
  <si>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</si>
  <si>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</si>
  <si>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</si>
  <si>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</si>
  <si>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</si>
  <si>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</si>
  <si>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</si>
  <si>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</si>
  <si>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</si>
  <si>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</si>
  <si>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</si>
  <si>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</si>
  <si>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</si>
  <si>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</si>
  <si>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</si>
  <si>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</si>
  <si>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</si>
  <si>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</si>
  <si>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</si>
  <si>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</si>
  <si>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</si>
  <si>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</si>
  <si>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</si>
  <si>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</si>
  <si>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</si>
  <si>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</si>
  <si>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</si>
  <si>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</si>
  <si>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</si>
  <si>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</si>
  <si>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</si>
  <si>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</si>
  <si>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</si>
  <si>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</si>
  <si>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</si>
  <si>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</si>
  <si>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</si>
  <si>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</si>
  <si>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</si>
  <si>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</si>
  <si>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</si>
  <si>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</si>
  <si>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</si>
  <si>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</si>
  <si>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</si>
  <si>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</si>
  <si>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</si>
  <si>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</si>
  <si>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</si>
  <si>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</si>
  <si>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</si>
  <si>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</si>
  <si>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</si>
  <si>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</si>
  <si>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</si>
  <si>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</si>
  <si>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</si>
  <si>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</si>
  <si>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</si>
  <si>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</si>
  <si>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</si>
  <si>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</si>
  <si>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</si>
  <si>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</si>
  <si>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</si>
  <si>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</si>
  <si>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</si>
  <si>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</si>
  <si>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</si>
  <si>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</si>
  <si>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</si>
  <si>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</si>
  <si>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</si>
  <si>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</si>
  <si>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</si>
  <si>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</si>
  <si>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</si>
  <si>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</si>
  <si>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</si>
  <si>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</si>
  <si>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</si>
  <si>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</si>
  <si>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</si>
  <si>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</si>
  <si>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</si>
  <si>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</si>
  <si>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</si>
  <si>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</si>
  <si>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</si>
  <si>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</si>
  <si>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</si>
  <si>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</si>
  <si>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</si>
  <si>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</si>
  <si>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</si>
  <si>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</si>
  <si>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</si>
  <si>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</si>
  <si>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</si>
  <si>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</si>
  <si>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</si>
  <si>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</si>
  <si>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</si>
  <si>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</si>
  <si>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</si>
  <si>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</si>
  <si>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</si>
  <si>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</si>
  <si>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</si>
  <si>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</si>
  <si>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</si>
  <si>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</si>
  <si>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</si>
  <si>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</si>
  <si>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</si>
  <si>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</si>
  <si>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</si>
  <si>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</si>
  <si>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</si>
  <si>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</si>
  <si>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</si>
  <si>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</si>
  <si>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</si>
  <si>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</si>
  <si>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</si>
  <si>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</si>
  <si>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</si>
  <si>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</si>
  <si>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</si>
  <si>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</si>
  <si>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</si>
  <si>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</si>
  <si>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</si>
  <si>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</si>
  <si>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</si>
  <si>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</si>
  <si>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</si>
  <si>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</si>
  <si>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</si>
  <si>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</si>
  <si>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</si>
  <si>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</si>
  <si>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</si>
  <si>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</si>
  <si>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</si>
  <si>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</si>
  <si>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</si>
  <si>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</si>
  <si>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</si>
  <si>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</si>
  <si>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</si>
  <si>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</si>
  <si>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</si>
  <si>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</si>
  <si>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</si>
  <si>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</si>
  <si>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</si>
  <si>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</si>
  <si>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</si>
  <si>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</si>
  <si>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</si>
  <si>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</si>
  <si>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</si>
  <si>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</si>
  <si>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</si>
  <si>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</si>
  <si>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</si>
  <si>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</si>
  <si>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</si>
  <si>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</si>
  <si>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</si>
  <si>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</si>
  <si>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</si>
  <si>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</si>
  <si>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</si>
  <si>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</si>
  <si>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</si>
  <si>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</si>
  <si>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</si>
  <si>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</si>
  <si>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</si>
  <si>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</si>
  <si>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</si>
  <si>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</si>
  <si>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</si>
  <si>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</si>
  <si>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</si>
  <si>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</si>
  <si>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</si>
  <si>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</si>
  <si>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</si>
  <si>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</si>
  <si>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</si>
  <si>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</si>
  <si>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</si>
  <si>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</si>
  <si>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</si>
  <si>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</si>
  <si>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</si>
  <si>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</si>
  <si>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</si>
  <si>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</si>
  <si>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</si>
  <si>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</si>
  <si>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</si>
  <si>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</si>
  <si>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</si>
  <si>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</si>
  <si>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</si>
  <si>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</si>
  <si>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</si>
  <si>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</si>
  <si>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</si>
  <si>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</si>
  <si>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</si>
  <si>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</si>
  <si>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</si>
  <si>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</si>
  <si>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</si>
  <si>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</si>
  <si>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</si>
  <si>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</si>
  <si>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</si>
  <si>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</si>
  <si>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</si>
  <si>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</si>
  <si>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</si>
  <si>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</si>
  <si>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</si>
  <si>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</si>
  <si>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</si>
  <si>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</si>
  <si>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</si>
  <si>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</si>
  <si>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</si>
  <si>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</si>
  <si>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</si>
  <si>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</si>
  <si>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</si>
  <si>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</si>
  <si>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</si>
  <si>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</si>
  <si>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</si>
  <si>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</si>
  <si>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</si>
  <si>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</si>
  <si>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</si>
  <si>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</si>
  <si>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</si>
  <si>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</si>
  <si>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</si>
  <si>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</si>
  <si>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</si>
  <si>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</si>
  <si>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</si>
  <si>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</si>
  <si>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</si>
  <si>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</si>
  <si>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</si>
  <si>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</si>
  <si>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</si>
  <si>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</si>
  <si>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</si>
  <si>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</si>
  <si>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</si>
  <si>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</si>
  <si>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</si>
  <si>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</si>
  <si>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</si>
  <si>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</si>
  <si>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</si>
  <si>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</si>
  <si>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</si>
  <si>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</si>
  <si>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</si>
  <si>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</si>
  <si>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</si>
  <si>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</si>
  <si>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</si>
  <si>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</si>
  <si>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</si>
  <si>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</si>
  <si>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</si>
  <si>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</si>
  <si>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</si>
  <si>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</si>
  <si>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</si>
  <si>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</si>
  <si>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</si>
  <si>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</si>
  <si>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</si>
  <si>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</si>
  <si>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</si>
  <si>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</si>
  <si>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</si>
  <si>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</si>
  <si>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</si>
  <si>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</si>
  <si>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</si>
  <si>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</si>
  <si>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</si>
  <si>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</si>
  <si>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</si>
  <si>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</si>
  <si>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</si>
  <si>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</si>
  <si>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</si>
  <si>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</si>
  <si>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</si>
  <si>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</si>
  <si>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</si>
  <si>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</si>
  <si>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</si>
  <si>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</si>
  <si>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</si>
  <si>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</si>
  <si>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</si>
  <si>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</si>
  <si>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</si>
  <si>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</si>
  <si>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</si>
  <si>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</si>
  <si>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</si>
  <si>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</si>
  <si>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</si>
  <si>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</si>
  <si>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</si>
  <si>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</si>
  <si>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</si>
  <si>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</si>
  <si>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</si>
  <si>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</si>
  <si>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</si>
  <si>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</si>
  <si>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</si>
  <si>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</si>
  <si>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</si>
  <si>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</si>
  <si>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</si>
  <si>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</si>
  <si>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</si>
  <si>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</si>
  <si>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</si>
  <si>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</si>
  <si>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</si>
  <si>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</si>
  <si>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</si>
  <si>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</si>
  <si>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</si>
  <si>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</si>
  <si>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</si>
  <si>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</si>
  <si>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</si>
  <si>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</si>
  <si>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</si>
  <si>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</si>
  <si>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</si>
  <si>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</si>
  <si>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</si>
  <si>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</si>
  <si>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</si>
  <si>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</si>
  <si>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</si>
  <si>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</si>
  <si>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</si>
  <si>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</si>
  <si>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</si>
  <si>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</si>
  <si>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</si>
  <si>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</si>
  <si>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</si>
  <si>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</si>
  <si>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</si>
  <si>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</si>
  <si>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</si>
  <si>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</si>
  <si>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</si>
  <si>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</si>
  <si>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</si>
  <si>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</si>
  <si>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</si>
  <si>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</si>
  <si>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</si>
  <si>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</si>
  <si>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</si>
  <si>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</si>
  <si>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</si>
  <si>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</si>
  <si>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</si>
  <si>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</si>
  <si>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</si>
  <si>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</si>
  <si>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</si>
  <si>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</si>
  <si>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</si>
  <si>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</si>
  <si>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</si>
  <si>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</si>
  <si>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</si>
  <si>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</si>
  <si>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</si>
  <si>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</si>
  <si>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</si>
  <si>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</si>
  <si>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</si>
  <si>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</si>
  <si>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</si>
  <si>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</si>
  <si>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</si>
  <si>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</si>
  <si>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</si>
  <si>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</si>
  <si>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</si>
  <si>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</si>
  <si>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</si>
  <si>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</si>
  <si>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</si>
  <si>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</si>
  <si>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</si>
  <si>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</si>
  <si>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</si>
  <si>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</si>
  <si>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</si>
  <si>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</si>
  <si>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</si>
  <si>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</si>
  <si>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</si>
  <si>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</si>
  <si>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</si>
  <si>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</si>
  <si>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</si>
  <si>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</si>
  <si>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</si>
  <si>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</si>
  <si>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</si>
  <si>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</si>
  <si>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</si>
  <si>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</si>
  <si>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</si>
  <si>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</si>
  <si>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</si>
  <si>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</si>
  <si>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</si>
  <si>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</si>
  <si>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</si>
  <si>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</si>
  <si>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</si>
  <si>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</si>
  <si>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</si>
  <si>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</si>
  <si>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</si>
  <si>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</si>
  <si>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</si>
  <si>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</si>
  <si>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</si>
  <si>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</si>
  <si>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</si>
  <si>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</si>
  <si>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</si>
  <si>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</si>
  <si>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</si>
  <si>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</si>
  <si>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</si>
  <si>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</si>
  <si>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</si>
  <si>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</si>
  <si>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</si>
  <si>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</si>
  <si>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</si>
  <si>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</si>
  <si>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</si>
  <si>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</si>
  <si>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</si>
  <si>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</si>
  <si>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</si>
  <si>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</si>
  <si>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</si>
  <si>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</si>
  <si>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</si>
  <si>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</si>
  <si>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</si>
  <si>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</si>
  <si>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</si>
  <si>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</si>
  <si>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</si>
  <si>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</si>
  <si>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</si>
  <si>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</si>
  <si>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</si>
  <si>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</si>
  <si>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</si>
  <si>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</si>
  <si>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</si>
  <si>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</si>
  <si>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</si>
  <si>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</si>
  <si>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</si>
  <si>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</si>
  <si>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</si>
  <si>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</si>
  <si>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</si>
  <si>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</si>
  <si>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</si>
  <si>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</si>
  <si>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</si>
  <si>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</si>
  <si>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</si>
  <si>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</si>
  <si>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</si>
  <si>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</si>
  <si>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</si>
  <si>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</si>
  <si>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</si>
  <si>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</si>
  <si>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</si>
  <si>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</si>
  <si>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</si>
  <si>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</si>
  <si>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</si>
  <si>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</si>
  <si>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</si>
  <si>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</si>
  <si>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</si>
  <si>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</si>
  <si>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</si>
  <si>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</si>
  <si>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</si>
  <si>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</si>
  <si>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</si>
  <si>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</si>
  <si>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</si>
  <si>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</si>
  <si>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</si>
  <si>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</si>
  <si>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</si>
  <si>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</si>
  <si>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</si>
  <si>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</si>
  <si>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</si>
  <si>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</si>
  <si>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</si>
  <si>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</si>
  <si>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</si>
  <si>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</si>
  <si>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</si>
  <si>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</si>
  <si>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</si>
  <si>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</si>
  <si>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</si>
  <si>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</si>
  <si>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</si>
  <si>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</si>
  <si>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</si>
  <si>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</si>
  <si>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</si>
  <si>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</si>
  <si>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</si>
  <si>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</si>
  <si>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</si>
  <si>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</si>
  <si>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</si>
  <si>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</si>
  <si>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</si>
  <si>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</si>
  <si>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</si>
  <si>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</si>
  <si>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</si>
  <si>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</si>
  <si>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</si>
  <si>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</si>
  <si>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</si>
  <si>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</si>
  <si>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</si>
  <si>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</si>
  <si>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</si>
  <si>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</si>
  <si>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</si>
  <si>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</si>
  <si>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</si>
  <si>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</si>
  <si>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</si>
  <si>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</si>
  <si>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</si>
  <si>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</si>
  <si>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</si>
  <si>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</si>
  <si>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</si>
  <si>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</si>
  <si>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</si>
  <si>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</si>
  <si>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</si>
  <si>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</si>
  <si>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</si>
  <si>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</si>
  <si>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</si>
  <si>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</si>
  <si>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</si>
  <si>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</si>
  <si>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</si>
  <si>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</si>
  <si>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</si>
  <si>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</si>
  <si>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</si>
  <si>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</si>
  <si>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</si>
  <si>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</si>
  <si>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</si>
  <si>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</si>
  <si>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</si>
  <si>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</si>
  <si>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</si>
  <si>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</si>
  <si>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</si>
  <si>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</si>
  <si>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</si>
  <si>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</si>
  <si>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</si>
  <si>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</si>
  <si>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</si>
  <si>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</si>
  <si>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</si>
  <si>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</si>
  <si>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</si>
  <si>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</si>
  <si>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</si>
  <si>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</si>
  <si>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</si>
  <si>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</si>
  <si>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</si>
  <si>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</si>
  <si>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</si>
  <si>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</si>
  <si>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</si>
  <si>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</si>
  <si>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</si>
  <si>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</si>
  <si>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</si>
  <si>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</si>
  <si>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</si>
  <si>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</si>
  <si>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</si>
  <si>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</si>
  <si>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</si>
  <si>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</si>
  <si>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</si>
  <si>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</si>
  <si>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</si>
  <si>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</si>
  <si>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</si>
  <si>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</si>
  <si>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</si>
  <si>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</si>
  <si>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</si>
  <si>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</si>
  <si>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</si>
  <si>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</si>
  <si>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</si>
  <si>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</si>
  <si>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</si>
  <si>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</si>
  <si>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</si>
  <si>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</si>
  <si>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</si>
  <si>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</si>
  <si>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</si>
  <si>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</si>
  <si>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</si>
  <si>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</si>
  <si>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</si>
  <si>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</si>
  <si>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</si>
  <si>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</si>
  <si>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</si>
  <si>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</si>
  <si>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</si>
  <si>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</si>
  <si>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</si>
  <si>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</si>
  <si>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</si>
  <si>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</si>
  <si>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</si>
  <si>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</si>
  <si>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</si>
  <si>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</si>
  <si>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</si>
  <si>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</si>
  <si>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</si>
  <si>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</si>
  <si>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</si>
  <si>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</si>
  <si>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</si>
  <si>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</si>
  <si>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</si>
  <si>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</si>
  <si>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</si>
  <si>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</si>
  <si>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</si>
  <si>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</si>
  <si>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</si>
  <si>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</si>
  <si>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</si>
  <si>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</si>
  <si>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</si>
  <si>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</si>
  <si>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</si>
  <si>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</si>
  <si>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</si>
  <si>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</si>
  <si>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</si>
  <si>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</si>
  <si>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</si>
  <si>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</si>
  <si>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</si>
  <si>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</si>
  <si>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</si>
  <si>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</si>
  <si>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</si>
  <si>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</si>
  <si>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</si>
  <si>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</si>
  <si>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</si>
  <si>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</si>
  <si>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</si>
  <si>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</si>
  <si>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</si>
  <si>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</si>
  <si>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</si>
  <si>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</si>
  <si>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</si>
  <si>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</si>
  <si>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</si>
  <si>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</si>
  <si>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</si>
  <si>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</si>
  <si>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</si>
  <si>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</si>
  <si>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</si>
  <si>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</si>
  <si>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</si>
  <si>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</si>
  <si>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</si>
  <si>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</si>
  <si>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</si>
  <si>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</si>
  <si>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</si>
  <si>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</si>
  <si>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</si>
  <si>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</si>
  <si>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</si>
  <si>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</si>
  <si>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</si>
  <si>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</si>
  <si>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</si>
  <si>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</si>
  <si>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</si>
  <si>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</si>
  <si>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</si>
  <si>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</si>
  <si>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</si>
  <si>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</si>
  <si>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</si>
  <si>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</si>
  <si>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</si>
  <si>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</si>
  <si>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</si>
  <si>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</si>
  <si>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</si>
  <si>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</si>
  <si>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</si>
  <si>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</si>
  <si>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</si>
  <si>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</si>
  <si>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</si>
  <si>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</si>
  <si>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</si>
  <si>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</si>
  <si>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</si>
  <si>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</si>
  <si>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</si>
  <si>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</si>
  <si>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</si>
  <si>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</si>
  <si>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</si>
  <si>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</si>
  <si>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</si>
  <si>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</si>
  <si>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</si>
  <si>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</si>
  <si>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</si>
  <si>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</si>
  <si>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</si>
  <si>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</si>
  <si>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</si>
  <si>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</si>
  <si>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</si>
  <si>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</si>
  <si>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</si>
  <si>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</si>
  <si>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</si>
  <si>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</si>
  <si>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</si>
  <si>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</si>
  <si>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</si>
  <si>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</si>
  <si>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</si>
  <si>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</si>
  <si>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</si>
  <si>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</si>
  <si>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</si>
  <si>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</si>
  <si>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</si>
  <si>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</si>
  <si>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</si>
  <si>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</si>
  <si>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</si>
  <si>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</si>
  <si>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</si>
  <si>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</si>
  <si>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</si>
  <si>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</si>
  <si>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</si>
  <si>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</si>
  <si>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</si>
  <si>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</si>
  <si>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</si>
  <si>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</si>
  <si>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</si>
  <si>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</si>
  <si>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</si>
  <si>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</si>
  <si>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</si>
  <si>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</si>
  <si>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</si>
  <si>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</si>
  <si>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</si>
  <si>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</si>
  <si>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</si>
  <si>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</si>
  <si>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</si>
  <si>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</si>
  <si>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</si>
  <si>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</si>
  <si>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</si>
  <si>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</si>
  <si>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</si>
  <si>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</si>
  <si>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</si>
  <si>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</si>
  <si>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</si>
  <si>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</si>
  <si>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</si>
  <si>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</si>
  <si>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</si>
  <si>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</si>
  <si>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</si>
  <si>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</si>
  <si>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</si>
  <si>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</si>
  <si>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</si>
  <si>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</si>
  <si>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</si>
  <si>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</si>
  <si>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</si>
  <si>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</si>
  <si>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</si>
  <si>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</si>
  <si>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</si>
  <si>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</si>
  <si>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</si>
  <si>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</si>
  <si>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</si>
  <si>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</si>
  <si>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</si>
  <si>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</si>
  <si>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</si>
  <si>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</si>
  <si>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</si>
  <si>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</si>
  <si>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</si>
  <si>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</si>
  <si>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</si>
  <si>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</si>
  <si>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</si>
  <si>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</si>
  <si>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</si>
  <si>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</si>
  <si>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</si>
  <si>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</si>
  <si>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</si>
  <si>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</si>
  <si>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</si>
  <si>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</si>
  <si>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</si>
  <si>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</si>
  <si>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</si>
  <si>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</si>
  <si>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</si>
  <si>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</si>
  <si>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</si>
  <si>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</si>
  <si>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</si>
  <si>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</si>
  <si>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</si>
  <si>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</si>
  <si>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</si>
  <si>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</si>
  <si>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</si>
  <si>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</si>
  <si>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</si>
  <si>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</si>
  <si>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</si>
  <si>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</si>
  <si>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</si>
  <si>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</si>
  <si>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</si>
  <si>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</si>
  <si>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</si>
  <si>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</si>
  <si>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</si>
  <si>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</si>
  <si>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</si>
  <si>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</si>
  <si>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</si>
  <si>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</si>
  <si>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</si>
  <si>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</si>
  <si>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</si>
  <si>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</si>
  <si>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</si>
  <si>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</si>
  <si>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</si>
  <si>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</si>
  <si>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</si>
  <si>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</si>
  <si>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</si>
  <si>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</si>
  <si>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</si>
  <si>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</si>
  <si>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</si>
  <si>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</si>
  <si>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</si>
  <si>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</si>
  <si>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</si>
  <si>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</si>
  <si>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</si>
  <si>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</si>
  <si>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</si>
  <si>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</si>
  <si>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</si>
  <si>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</si>
  <si>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</si>
  <si>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</si>
  <si>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</si>
  <si>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</si>
  <si>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</si>
  <si>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</si>
  <si>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</si>
  <si>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</si>
  <si>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</si>
  <si>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</si>
  <si>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</si>
  <si>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</si>
  <si>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</si>
  <si>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</si>
  <si>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</si>
  <si>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</si>
  <si>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</si>
  <si>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</si>
  <si>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</si>
  <si>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</si>
  <si>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</si>
  <si>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</si>
  <si>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</si>
  <si>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</si>
  <si>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</si>
  <si>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</si>
  <si>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</si>
  <si>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</si>
  <si>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</si>
  <si>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</si>
  <si>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</si>
  <si>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</si>
  <si>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</si>
  <si>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</si>
  <si>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</si>
  <si>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</si>
  <si>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</si>
  <si>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</si>
  <si>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</si>
  <si>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</si>
  <si>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</si>
  <si>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</si>
  <si>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</si>
  <si>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</si>
  <si>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</si>
  <si>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</si>
  <si>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</si>
  <si>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</si>
  <si>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</si>
  <si>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</si>
  <si>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</si>
  <si>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</si>
  <si>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</si>
  <si>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</si>
  <si>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</si>
  <si>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</si>
  <si>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</si>
  <si>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</si>
  <si>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</si>
  <si>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</si>
  <si>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</si>
  <si>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</si>
  <si>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</si>
  <si>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</si>
  <si>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</si>
  <si>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</si>
  <si>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</si>
  <si>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</si>
  <si>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</si>
  <si>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</si>
  <si>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</si>
  <si>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</si>
  <si>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</si>
  <si>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</si>
  <si>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</si>
  <si>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</si>
  <si>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</si>
  <si>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</si>
  <si>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</si>
  <si>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</si>
  <si>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</si>
  <si>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</si>
  <si>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</si>
  <si>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</si>
  <si>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</si>
  <si>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</si>
  <si>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</si>
  <si>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</si>
  <si>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</si>
  <si>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</si>
  <si>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</si>
  <si>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</si>
  <si>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</si>
  <si>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</si>
  <si>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</si>
  <si>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</si>
  <si>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</si>
  <si>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</si>
  <si>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</si>
  <si>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</si>
  <si>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</si>
  <si>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</si>
  <si>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</si>
  <si>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</si>
  <si>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</si>
  <si>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</si>
  <si>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</si>
  <si>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</si>
  <si>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</si>
  <si>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</si>
  <si>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</si>
  <si>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</si>
  <si>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</si>
  <si>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</si>
  <si>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</si>
  <si>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</si>
  <si>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</si>
  <si>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</si>
  <si>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</si>
  <si>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</si>
  <si>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</si>
  <si>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</si>
  <si>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</si>
  <si>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</si>
  <si>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</si>
  <si>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</si>
  <si>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</si>
  <si>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</si>
  <si>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</si>
  <si>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</si>
  <si>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</si>
  <si>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</si>
  <si>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</si>
  <si>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</si>
  <si>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</si>
  <si>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</si>
  <si>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</si>
  <si>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</si>
  <si>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</si>
  <si>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</si>
  <si>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</si>
  <si>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</si>
  <si>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</si>
  <si>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</si>
  <si>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</si>
  <si>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</si>
  <si>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</si>
  <si>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</si>
  <si>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</si>
  <si>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</si>
  <si>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</si>
  <si>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</si>
  <si>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</si>
  <si>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</si>
  <si>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</si>
  <si>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</si>
  <si>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</si>
  <si>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</si>
  <si>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</si>
  <si>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</si>
  <si>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</si>
  <si>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</si>
  <si>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</si>
  <si>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</si>
  <si>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</si>
  <si>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</si>
  <si>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</si>
  <si>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</si>
  <si>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</si>
  <si>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</si>
  <si>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</si>
  <si>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</si>
  <si>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</si>
  <si>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</si>
  <si>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</si>
  <si>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</si>
  <si>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</si>
  <si>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</si>
  <si>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</si>
  <si>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</si>
  <si>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</si>
  <si>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</si>
  <si>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</si>
  <si>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</si>
  <si>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</si>
  <si>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</si>
  <si>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</si>
  <si>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</si>
  <si>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</si>
  <si>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</si>
  <si>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</si>
  <si>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</si>
  <si>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</si>
  <si>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</si>
  <si>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</si>
  <si>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</si>
  <si>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</si>
  <si>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</si>
  <si>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</si>
  <si>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</si>
  <si>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</si>
  <si>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</si>
  <si>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</si>
  <si>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</si>
  <si>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</si>
  <si>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</si>
  <si>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</si>
  <si>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</si>
  <si>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</si>
  <si>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</si>
  <si>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</si>
  <si>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</si>
  <si>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</si>
  <si>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</si>
  <si>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</si>
  <si>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</si>
  <si>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</si>
  <si>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</si>
  <si>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</si>
  <si>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</si>
  <si>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</si>
  <si>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</si>
  <si>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</si>
  <si>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</si>
  <si>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</si>
  <si>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</si>
  <si>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</si>
  <si>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</si>
  <si>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</si>
  <si>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</si>
  <si>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</si>
  <si>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</si>
  <si>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</si>
  <si>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</si>
  <si>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</si>
  <si>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</si>
  <si>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</si>
  <si>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</si>
  <si>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</si>
  <si>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</si>
  <si>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</si>
  <si>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</si>
  <si>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</si>
  <si>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</si>
  <si>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</si>
  <si>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</si>
  <si>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</si>
  <si>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</si>
  <si>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</si>
  <si>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</si>
  <si>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</si>
  <si>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</si>
  <si>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</si>
  <si>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</si>
  <si>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</si>
  <si>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</si>
  <si>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</si>
  <si>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</si>
  <si>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</si>
  <si>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</si>
  <si>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</si>
  <si>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</si>
  <si>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</si>
  <si>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</si>
  <si>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</si>
  <si>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</si>
  <si>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</si>
  <si>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</si>
  <si>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</si>
  <si>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</si>
  <si>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</si>
  <si>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</si>
  <si>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</si>
  <si>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</si>
  <si>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</si>
  <si>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</si>
  <si>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</si>
  <si>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</si>
  <si>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</si>
  <si>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</si>
  <si>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</si>
  <si>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</si>
  <si>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</si>
  <si>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</si>
  <si>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</si>
  <si>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</si>
  <si>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</si>
  <si>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</si>
  <si>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</si>
  <si>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</si>
  <si>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</si>
  <si>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</si>
  <si>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</si>
  <si>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</si>
  <si>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</si>
  <si>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</si>
  <si>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</si>
  <si>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</si>
  <si>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</si>
  <si>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</si>
  <si>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</si>
  <si>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</si>
  <si>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</si>
  <si>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</si>
  <si>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</si>
  <si>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</si>
  <si>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</si>
  <si>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</si>
  <si>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</si>
  <si>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</si>
  <si>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</si>
  <si>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</si>
  <si>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</si>
  <si>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</si>
  <si>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</si>
  <si>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</si>
  <si>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</si>
  <si>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</si>
  <si>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</si>
  <si>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</si>
  <si>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</si>
  <si>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</si>
  <si>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</si>
  <si>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</si>
  <si>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</si>
  <si>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</si>
  <si>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</si>
  <si>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</si>
  <si>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</si>
  <si>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</si>
  <si>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</si>
  <si>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</si>
  <si>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</si>
  <si>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</si>
  <si>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</si>
  <si>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</si>
  <si>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</si>
  <si>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</si>
  <si>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</si>
  <si>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</si>
  <si>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</si>
  <si>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</si>
  <si>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</si>
  <si>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</si>
  <si>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</si>
  <si>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</si>
  <si>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</si>
  <si>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</si>
  <si>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</si>
  <si>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</si>
  <si>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</si>
  <si>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</si>
  <si>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</si>
  <si>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</si>
  <si>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</si>
  <si>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</si>
  <si>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</si>
  <si>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</si>
  <si>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</si>
  <si>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</si>
  <si>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</si>
  <si>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</si>
  <si>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</si>
  <si>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</si>
  <si>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</si>
  <si>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</si>
  <si>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</si>
  <si>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</si>
  <si>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</si>
  <si>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</si>
  <si>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</si>
  <si>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</si>
  <si>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</si>
  <si>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</si>
  <si>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</si>
  <si>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</si>
  <si>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</si>
  <si>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</si>
  <si>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</si>
  <si>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</si>
  <si>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</si>
  <si>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</si>
  <si>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</si>
  <si>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</si>
  <si>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</si>
  <si>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</si>
  <si>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</si>
  <si>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</si>
  <si>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</si>
  <si>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</si>
  <si>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</si>
  <si>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</si>
  <si>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</si>
  <si>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</si>
  <si>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</si>
  <si>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</si>
  <si>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</si>
  <si>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</si>
  <si>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</si>
  <si>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</si>
  <si>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</si>
  <si>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</si>
  <si>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</si>
  <si>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</si>
  <si>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</si>
  <si>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</si>
  <si>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</si>
  <si>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</si>
  <si>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</si>
  <si>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</si>
  <si>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</si>
  <si>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</si>
  <si>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</si>
  <si>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</si>
  <si>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</si>
  <si>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</si>
  <si>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</si>
  <si>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</si>
  <si>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</si>
  <si>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</si>
  <si>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</si>
  <si>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</si>
  <si>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</si>
  <si>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</si>
  <si>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</si>
  <si>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</si>
  <si>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</si>
  <si>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</si>
  <si>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</si>
  <si>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</si>
  <si>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</si>
  <si>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</si>
  <si>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</si>
  <si>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</si>
  <si>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</si>
  <si>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</si>
  <si>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</si>
  <si>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</si>
  <si>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</si>
  <si>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</si>
  <si>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</si>
  <si>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</si>
  <si>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</si>
  <si>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</si>
  <si>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</si>
  <si>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</si>
  <si>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</si>
  <si>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</si>
  <si>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</si>
  <si>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</si>
  <si>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</si>
  <si>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</si>
  <si>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</si>
  <si>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</si>
  <si>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</si>
  <si>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</si>
  <si>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</si>
  <si>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</si>
  <si>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</si>
  <si>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</si>
  <si>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</si>
  <si>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</si>
  <si>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</si>
  <si>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</si>
  <si>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</si>
  <si>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</si>
  <si>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</si>
  <si>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</si>
  <si>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</si>
  <si>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</si>
  <si>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</si>
  <si>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</si>
  <si>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</si>
  <si>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</si>
  <si>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</si>
  <si>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</si>
  <si>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</si>
  <si>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</si>
  <si>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</si>
  <si>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</si>
  <si>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</si>
  <si>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</si>
  <si>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</si>
  <si>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</si>
  <si>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</si>
  <si>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</si>
  <si>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</si>
  <si>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</si>
  <si>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</si>
  <si>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</si>
  <si>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</si>
  <si>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</si>
  <si>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</si>
  <si>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</si>
  <si>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</si>
  <si>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</si>
  <si>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</si>
  <si>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</si>
  <si>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</si>
  <si>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</si>
  <si>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</si>
  <si>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</si>
  <si>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</si>
  <si>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</si>
  <si>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</si>
  <si>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</si>
  <si>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</si>
  <si>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</si>
  <si>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</si>
  <si>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</si>
  <si>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</si>
  <si>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</si>
  <si>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</si>
  <si>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</si>
  <si>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</si>
  <si>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</si>
  <si>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</si>
  <si>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</si>
  <si>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</si>
  <si>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</si>
  <si>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</si>
  <si>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</si>
  <si>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</si>
  <si>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</si>
  <si>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</si>
  <si>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</si>
  <si>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</si>
  <si>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</si>
  <si>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</si>
  <si>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</si>
  <si>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</si>
  <si>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</si>
  <si>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</si>
  <si>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</si>
  <si>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</si>
  <si>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</si>
  <si>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</si>
  <si>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</si>
  <si>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</si>
  <si>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</si>
  <si>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</si>
  <si>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</si>
  <si>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</si>
  <si>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</si>
  <si>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</si>
  <si>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</si>
  <si>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</si>
  <si>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</si>
  <si>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</si>
  <si>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</si>
  <si>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</si>
  <si>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</si>
  <si>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</si>
  <si>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</si>
  <si>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</si>
  <si>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</si>
  <si>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</si>
  <si>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</si>
  <si>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</si>
  <si>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</si>
  <si>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</si>
  <si>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</si>
  <si>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</si>
  <si>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</si>
  <si>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</si>
  <si>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</si>
  <si>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</si>
  <si>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</si>
  <si>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</si>
  <si>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</si>
  <si>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</si>
  <si>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</si>
  <si>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</si>
  <si>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</si>
  <si>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</si>
  <si>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</si>
  <si>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</si>
  <si>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</si>
  <si>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</si>
  <si>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</si>
  <si>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</si>
  <si>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</si>
  <si>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</si>
  <si>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</si>
  <si>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</si>
  <si>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</si>
  <si>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</si>
  <si>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</si>
  <si>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</si>
  <si>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</si>
  <si>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</si>
  <si>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</si>
  <si>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</si>
  <si>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</si>
  <si>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</si>
  <si>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</si>
  <si>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</si>
  <si>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</si>
  <si>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</si>
  <si>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</si>
  <si>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</si>
  <si>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</si>
  <si>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</si>
  <si>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</si>
  <si>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</si>
  <si>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</si>
  <si>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</si>
  <si>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</si>
  <si>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</si>
  <si>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</si>
  <si>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</si>
  <si>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</si>
  <si>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</si>
  <si>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</si>
  <si>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</si>
  <si>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</si>
  <si>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</si>
  <si>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</si>
  <si>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</si>
  <si>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</si>
  <si>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</si>
  <si>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</si>
  <si>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</si>
  <si>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</si>
  <si>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</si>
  <si>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</si>
  <si>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</si>
  <si>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</si>
  <si>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</si>
  <si>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</si>
  <si>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</si>
  <si>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</si>
  <si>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</si>
  <si>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</si>
  <si>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</si>
  <si>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</si>
  <si>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</si>
  <si>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</si>
  <si>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</si>
  <si>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</si>
  <si>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</si>
  <si>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</si>
  <si>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</si>
  <si>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</si>
  <si>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</si>
  <si>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</si>
  <si>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</si>
  <si>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</si>
  <si>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</si>
  <si>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</si>
  <si>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</si>
  <si>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</si>
  <si>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</si>
  <si>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</si>
  <si>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</si>
  <si>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</si>
  <si>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</si>
  <si>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</si>
  <si>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</si>
  <si>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</si>
  <si>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</si>
  <si>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</si>
  <si>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</si>
  <si>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</si>
  <si>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</si>
  <si>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</si>
  <si>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</si>
  <si>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</si>
  <si>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</si>
  <si>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</si>
  <si>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</si>
  <si>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</si>
  <si>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</si>
  <si>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</si>
  <si>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</si>
  <si>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</si>
  <si>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</si>
  <si>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</si>
  <si>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</si>
  <si>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</si>
  <si>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</si>
  <si>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</si>
  <si>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</si>
  <si>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</si>
  <si>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</si>
  <si>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</si>
  <si>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</si>
  <si>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</si>
  <si>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</si>
  <si>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</si>
  <si>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</si>
  <si>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</si>
  <si>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</si>
  <si>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</si>
  <si>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</si>
  <si>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</si>
  <si>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</si>
  <si>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</si>
  <si>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</si>
  <si>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</si>
  <si>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</si>
  <si>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</si>
  <si>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</si>
  <si>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</si>
  <si>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</si>
  <si>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</si>
  <si>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</si>
  <si>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</si>
  <si>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</si>
  <si>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</si>
  <si>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</si>
  <si>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</si>
  <si>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</si>
  <si>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</si>
  <si>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</si>
  <si>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</si>
  <si>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</si>
  <si>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</si>
  <si>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</si>
  <si>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</si>
  <si>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</si>
  <si>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</si>
  <si>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</si>
  <si>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</si>
  <si>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</si>
  <si>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</si>
  <si>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</si>
  <si>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</si>
  <si>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</si>
  <si>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</si>
  <si>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</si>
  <si>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</si>
  <si>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</si>
  <si>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</si>
  <si>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</si>
  <si>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</si>
  <si>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</si>
  <si>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</si>
  <si>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</si>
  <si>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</si>
  <si>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</si>
  <si>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</si>
  <si>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</si>
  <si>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</si>
  <si>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</si>
  <si>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</si>
  <si>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</si>
  <si>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</si>
  <si>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</si>
  <si>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</si>
  <si>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</si>
  <si>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</si>
  <si>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</si>
  <si>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</si>
  <si>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</si>
  <si>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</si>
  <si>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</si>
  <si>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</si>
  <si>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</si>
  <si>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</si>
  <si>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</si>
  <si>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</si>
  <si>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</si>
  <si>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</si>
  <si>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</si>
  <si>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</si>
  <si>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</si>
  <si>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</si>
  <si>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</si>
  <si>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</si>
  <si>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</si>
  <si>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</si>
  <si>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</si>
  <si>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</si>
  <si>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</si>
  <si>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</si>
  <si>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</si>
  <si>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</si>
  <si>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</si>
  <si>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</si>
  <si>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</si>
  <si>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</si>
  <si>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</si>
  <si>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</si>
  <si>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</si>
  <si>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</si>
  <si>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</si>
  <si>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</si>
  <si>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</si>
  <si>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</si>
  <si>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</si>
  <si>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</si>
  <si>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</si>
  <si>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</si>
  <si>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</si>
  <si>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</si>
  <si>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</si>
  <si>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</si>
  <si>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</si>
  <si>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</si>
  <si>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</si>
  <si>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</si>
  <si>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</si>
  <si>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</si>
  <si>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</si>
  <si>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</si>
  <si>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</si>
  <si>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</si>
  <si>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</si>
  <si>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</si>
  <si>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</si>
  <si>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</si>
  <si>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</si>
  <si>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</si>
  <si>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</si>
  <si>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</si>
  <si>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</si>
  <si>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</si>
  <si>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</si>
  <si>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</si>
  <si>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</si>
  <si>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</si>
  <si>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</si>
  <si>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</si>
  <si>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</si>
  <si>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</si>
  <si>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</si>
  <si>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</si>
  <si>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</si>
  <si>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</si>
  <si>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</si>
  <si>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</si>
  <si>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</si>
  <si>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</si>
  <si>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</si>
  <si>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</si>
  <si>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</si>
  <si>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</si>
  <si>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</si>
  <si>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</si>
  <si>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</si>
  <si>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</si>
  <si>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</si>
  <si>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</si>
  <si>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</si>
  <si>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</si>
  <si>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</si>
  <si>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</si>
  <si>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</si>
  <si>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</si>
  <si>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</si>
  <si>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</si>
  <si>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</si>
  <si>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</si>
  <si>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</si>
  <si>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</si>
  <si>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</si>
  <si>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</si>
  <si>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</si>
  <si>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</si>
  <si>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</si>
  <si>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</si>
  <si>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</si>
  <si>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</si>
  <si>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</si>
  <si>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</si>
  <si>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</si>
  <si>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</si>
  <si>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</si>
  <si>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</si>
  <si>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</si>
  <si>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</si>
  <si>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</si>
  <si>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</si>
  <si>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</si>
  <si>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</si>
  <si>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</si>
  <si>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</si>
  <si>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</si>
  <si>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</si>
  <si>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</si>
  <si>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</si>
  <si>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</si>
  <si>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</si>
  <si>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</si>
  <si>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</si>
  <si>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</si>
  <si>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</si>
  <si>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</si>
  <si>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</si>
  <si>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</si>
  <si>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</si>
  <si>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</si>
  <si>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</si>
  <si>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</si>
  <si>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</si>
  <si>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</si>
  <si>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</si>
  <si>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</si>
  <si>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</si>
  <si>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</si>
  <si>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</si>
  <si>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</si>
  <si>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</si>
  <si>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</si>
  <si>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</si>
  <si>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</si>
  <si>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</si>
  <si>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</si>
  <si>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</si>
  <si>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</si>
  <si>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</si>
  <si>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</si>
  <si>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</si>
  <si>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</si>
  <si>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</si>
  <si>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</si>
  <si>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</si>
  <si>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</si>
  <si>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</si>
  <si>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</si>
  <si>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</si>
  <si>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</si>
  <si>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</si>
  <si>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</si>
  <si>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</si>
  <si>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</si>
  <si>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</si>
  <si>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</si>
  <si>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</si>
  <si>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</si>
  <si>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</si>
  <si>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</si>
  <si>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</si>
  <si>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</si>
  <si>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</si>
  <si>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</si>
  <si>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</si>
  <si>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</si>
  <si>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</si>
  <si>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</si>
  <si>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</si>
  <si>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</si>
  <si>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</si>
  <si>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</si>
  <si>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</si>
  <si>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</si>
  <si>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</si>
  <si>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</si>
  <si>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</si>
  <si>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</si>
  <si>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</si>
  <si>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</si>
  <si>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</si>
  <si>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</si>
  <si>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</si>
  <si>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</si>
  <si>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</si>
  <si>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</si>
  <si>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</si>
  <si>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</si>
  <si>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</si>
  <si>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</si>
  <si>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</si>
  <si>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</si>
  <si>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</si>
  <si>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</si>
  <si>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</si>
  <si>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</si>
  <si>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</si>
  <si>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</si>
  <si>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</si>
  <si>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</si>
  <si>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</si>
  <si>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</si>
  <si>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</si>
  <si>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</si>
  <si>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</si>
  <si>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</si>
  <si>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</si>
  <si>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</si>
  <si>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</si>
  <si>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</si>
  <si>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</si>
  <si>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</si>
  <si>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</si>
  <si>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</si>
  <si>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</si>
  <si>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</si>
  <si>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</si>
  <si>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</si>
  <si>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</si>
  <si>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</si>
  <si>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</si>
  <si>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</si>
  <si>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</si>
  <si>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</si>
  <si>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</si>
  <si>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</si>
  <si>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</si>
  <si>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</si>
  <si>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</si>
  <si>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</si>
  <si>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</si>
  <si>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</si>
  <si>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</si>
  <si>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</si>
  <si>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</si>
  <si>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</si>
  <si>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</si>
  <si>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</si>
  <si>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</si>
  <si>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</si>
  <si>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</si>
  <si>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</si>
  <si>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</si>
  <si>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</si>
  <si>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</si>
  <si>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</si>
  <si>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</si>
  <si>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</si>
  <si>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</si>
  <si>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</si>
  <si>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</si>
  <si>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</si>
  <si>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</si>
  <si>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</si>
  <si>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</si>
  <si>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</si>
  <si>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</si>
  <si>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</si>
  <si>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</si>
  <si>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</si>
  <si>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</si>
  <si>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</si>
  <si>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</si>
  <si>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</si>
  <si>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</si>
  <si>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</si>
  <si>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</si>
  <si>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</si>
  <si>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</si>
  <si>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</si>
  <si>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</si>
  <si>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</si>
  <si>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</si>
  <si>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</si>
  <si>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</si>
  <si>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</si>
  <si>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</si>
  <si>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</si>
  <si>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</si>
  <si>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</si>
  <si>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</si>
  <si>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</si>
  <si>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</si>
  <si>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</si>
  <si>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</si>
  <si>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</si>
  <si>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</si>
  <si>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</si>
  <si>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</si>
  <si>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</si>
  <si>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</si>
  <si>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</si>
  <si>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</si>
  <si>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</si>
  <si>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</si>
  <si>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</si>
  <si>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</si>
  <si>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</si>
  <si>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</si>
  <si>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</si>
  <si>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</si>
  <si>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</si>
  <si>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</si>
  <si>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</si>
  <si>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</si>
  <si>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</si>
  <si>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</si>
  <si>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</si>
  <si>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</si>
  <si>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</si>
  <si>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</si>
  <si>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</si>
  <si>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</si>
  <si>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</si>
  <si>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</si>
  <si>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</si>
  <si>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</si>
  <si>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</si>
  <si>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</si>
  <si>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</si>
  <si>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</si>
  <si>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</si>
  <si>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</si>
  <si>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</si>
  <si>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</si>
  <si>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</si>
  <si>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</si>
  <si>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</si>
  <si>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</si>
  <si>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</si>
  <si>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</si>
  <si>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</si>
  <si>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</si>
  <si>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</si>
  <si>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</si>
  <si>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</si>
  <si>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</si>
  <si>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</si>
  <si>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</si>
  <si>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</si>
  <si>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</si>
  <si>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</si>
  <si>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</si>
  <si>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</si>
  <si>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</si>
  <si>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</si>
  <si>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</si>
  <si>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</si>
  <si>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</si>
  <si>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</si>
  <si>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</si>
  <si>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</si>
  <si>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</si>
  <si>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</si>
  <si>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</si>
  <si>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</si>
  <si>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</si>
  <si>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</si>
  <si>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</si>
  <si>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</si>
  <si>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</si>
  <si>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</si>
  <si>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</si>
  <si>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</si>
  <si>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</si>
  <si>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</si>
  <si>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</si>
  <si>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</si>
  <si>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</si>
  <si>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</si>
  <si>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</si>
  <si>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</si>
  <si>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</si>
  <si>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</si>
  <si>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</si>
  <si>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</si>
  <si>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</si>
  <si>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</si>
  <si>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</si>
  <si>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</si>
  <si>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</si>
  <si>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</si>
  <si>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</si>
  <si>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</si>
  <si>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</si>
  <si>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</si>
  <si>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</si>
  <si>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</si>
  <si>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</si>
  <si>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</si>
  <si>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</si>
  <si>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</si>
  <si>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</si>
  <si>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</si>
  <si>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</si>
  <si>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</si>
  <si>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</si>
  <si>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</si>
  <si>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</si>
  <si>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</si>
  <si>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</si>
  <si>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</si>
  <si>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</si>
  <si>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</si>
  <si>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</si>
  <si>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</si>
  <si>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</si>
  <si>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</si>
  <si>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</si>
  <si>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</si>
  <si>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</si>
  <si>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</si>
  <si>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</si>
  <si>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</si>
  <si>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</si>
  <si>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</si>
  <si>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</si>
  <si>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</si>
  <si>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</si>
  <si>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</si>
  <si>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</si>
  <si>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</si>
  <si>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</si>
  <si>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</si>
  <si>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</si>
  <si>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</si>
  <si>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</si>
  <si>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</si>
  <si>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</si>
  <si>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</si>
  <si>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</si>
  <si>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</si>
  <si>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asociacion de Padres de Los Hogares de Bienestar Madres Juveniles</t>
  </si>
  <si>
    <t>público</t>
  </si>
  <si>
    <t>11-478-2014</t>
  </si>
  <si>
    <t>SI</t>
  </si>
  <si>
    <t>2021-11-50000002</t>
  </si>
  <si>
    <t xml:space="preserv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</si>
</sst>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H26" zoomScale="90" zoomScaleNormal="90" zoomScaleSheetLayoutView="40" zoomScalePageLayoutView="40" workbookViewId="0">
      <selection activeCell="I38" sqref="I38:N38"/>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2699</v>
      </c>
      <c r="D15" s="35"/>
      <c r="E15" s="35"/>
      <c r="F15" s="5"/>
      <c r="G15" s="32" t="s">
        <v>1168</v>
      </c>
      <c r="H15" s="103" t="s">
        <v>187</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243"/>
      <c r="I20" s="149" t="s">
        <v>1156</v>
      </c>
      <c r="J20" s="150" t="s">
        <v>188</v>
      </c>
      <c r="K20" s="151">
        <v>679394780</v>
      </c>
      <c r="L20" s="152"/>
      <c r="M20" s="152">
        <v>44561</v>
      </c>
      <c r="N20" s="135">
        <f>+(M20-L20)/30</f>
        <v>1485.3666666666666</v>
      </c>
      <c r="O20" s="138"/>
      <c r="U20" s="134"/>
      <c r="V20" s="105">
        <f ca="1">NOW()</f>
        <v>44194.689604282408</v>
      </c>
      <c r="W20" s="105">
        <f ca="1">NOW()</f>
        <v>44194.689604282408</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ASOCIACIÓN DE PADRES DE LOS HOGARES DE BIENESTAR MADRES JUVENILES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2700</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t="s">
        <v>2695</v>
      </c>
      <c r="C55" s="112" t="s">
        <v>2696</v>
      </c>
      <c r="D55" s="110" t="s">
        <v>2697</v>
      </c>
      <c r="E55" s="145">
        <v>41671</v>
      </c>
      <c r="F55" s="145">
        <v>42035</v>
      </c>
      <c r="G55" s="160">
        <f t="shared" si="3"/>
        <v>12.133333333333333</v>
      </c>
      <c r="H55" s="119" t="s">
        <v>2690</v>
      </c>
      <c r="I55" s="113" t="s">
        <v>1156</v>
      </c>
      <c r="J55" s="113" t="s">
        <v>192</v>
      </c>
      <c r="K55" s="118">
        <v>261313700</v>
      </c>
      <c r="L55" s="115" t="s">
        <v>1148</v>
      </c>
      <c r="M55" s="117"/>
      <c r="N55" s="115" t="s">
        <v>27</v>
      </c>
      <c r="O55" s="115" t="s">
        <v>26</v>
      </c>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2698</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20381843.399999999</v>
      </c>
      <c r="F185" s="92"/>
      <c r="G185" s="93"/>
      <c r="H185" s="88"/>
      <c r="I185" s="90" t="s">
        <v>2627</v>
      </c>
      <c r="J185" s="166">
        <f>+SUM(M179:M183)</f>
        <v>0.02</v>
      </c>
      <c r="K185" s="236" t="s">
        <v>2628</v>
      </c>
      <c r="L185" s="236"/>
      <c r="M185" s="94">
        <f>+J185*(SUM(K20:K35))</f>
        <v>13587895.6</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33690</v>
      </c>
      <c r="D193" s="5"/>
      <c r="E193" s="126">
        <v>289</v>
      </c>
      <c r="F193" s="5"/>
      <c r="G193" s="5"/>
      <c r="H193" s="147" t="s">
        <v>2691</v>
      </c>
      <c r="J193" s="5"/>
      <c r="K193" s="127">
        <v>41671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2020-12-29T21:33:04Z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