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X:\Financiera\ICBF - INTEGRALIDAD - 2020\EQUIDAD\LLORO\"/>
    </mc:Choice>
  </mc:AlternateContent>
  <xr:revisionPtr revIDLastSave="0" documentId="13_ncr:1_{32C8BBBE-10BA-4891-8032-5D5F6007B39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<sst xmlns="http://schemas.openxmlformats.org/spreadsheetml/2006/main" count="3039" uniqueCount="2687">
  <si>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</si>
  <si>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</si>
  <si>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</si>
  <si>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</si>
  <si>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</si>
  <si>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</si>
  <si>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</si>
  <si>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</si>
  <si>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</si>
  <si>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</si>
  <si>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</si>
  <si>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</si>
  <si>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</si>
  <si>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</si>
  <si>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</si>
  <si>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</si>
  <si>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</si>
  <si>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</si>
  <si>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</si>
  <si>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</si>
  <si>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</si>
  <si>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</si>
  <si>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</si>
  <si>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</si>
  <si>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</si>
  <si>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</si>
  <si>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</si>
  <si>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</si>
  <si>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</si>
  <si>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</si>
  <si>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</si>
  <si>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</si>
  <si>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</si>
  <si>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</si>
  <si>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</si>
  <si>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</si>
  <si>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</si>
  <si>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</si>
  <si>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</si>
  <si>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</si>
  <si>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</si>
  <si>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</si>
  <si>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</si>
  <si>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</si>
  <si>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</si>
  <si>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</si>
  <si>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</si>
  <si>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</si>
  <si>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</si>
  <si>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</si>
  <si>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</si>
  <si>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</si>
  <si>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</si>
  <si>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</si>
  <si>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</si>
  <si>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</si>
  <si>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</si>
  <si>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</si>
  <si>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</si>
  <si>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</si>
  <si>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</si>
  <si>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</si>
  <si>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</si>
  <si>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</si>
  <si>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</si>
  <si>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</si>
  <si>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</si>
  <si>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</si>
  <si>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</si>
  <si>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</si>
  <si>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</si>
  <si>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</si>
  <si>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</si>
  <si>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</si>
  <si>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</si>
  <si>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</si>
  <si>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</si>
  <si>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</si>
  <si>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</si>
  <si>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</si>
  <si>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</si>
  <si>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</si>
  <si>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</si>
  <si>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</si>
  <si>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</si>
  <si>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</si>
  <si>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</si>
  <si>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</si>
  <si>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</si>
  <si>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</si>
  <si>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</si>
  <si>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</si>
  <si>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</si>
  <si>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</si>
  <si>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</si>
  <si>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</si>
  <si>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</si>
  <si>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</si>
  <si>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</si>
  <si>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</si>
  <si>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</si>
  <si>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</si>
  <si>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</si>
  <si>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</si>
  <si>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</si>
  <si>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</si>
  <si>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</si>
  <si>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</si>
  <si>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</si>
  <si>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</si>
  <si>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</si>
  <si>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</si>
  <si>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</si>
  <si>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</si>
  <si>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</si>
  <si>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</si>
  <si>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</si>
  <si>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</si>
  <si>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</si>
  <si>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</si>
  <si>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</si>
  <si>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</si>
  <si>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</si>
  <si>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</si>
  <si>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</si>
  <si>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</si>
  <si>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</si>
  <si>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</si>
  <si>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</si>
  <si>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</si>
  <si>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</si>
  <si>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</si>
  <si>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</si>
  <si>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</si>
  <si>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</si>
  <si>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</si>
  <si>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</si>
  <si>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</si>
  <si>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</si>
  <si>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</si>
  <si>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</si>
  <si>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</si>
  <si>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</si>
  <si>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</si>
  <si>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</si>
  <si>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</si>
  <si>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</si>
  <si>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</si>
  <si>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</si>
  <si>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</si>
  <si>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</si>
  <si>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</si>
  <si>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</si>
  <si>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</si>
  <si>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</si>
  <si>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</si>
  <si>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</si>
  <si>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</si>
  <si>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</si>
  <si>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</si>
  <si>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</si>
  <si>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</si>
  <si>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</si>
  <si>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</si>
  <si>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</si>
  <si>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</si>
  <si>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</si>
  <si>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</si>
  <si>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</si>
  <si>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</si>
  <si>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</si>
  <si>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</si>
  <si>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</si>
  <si>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</si>
  <si>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</si>
  <si>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</si>
  <si>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</si>
  <si>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</si>
  <si>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</si>
  <si>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</si>
  <si>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</si>
  <si>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</si>
  <si>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</si>
  <si>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</si>
  <si>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</si>
  <si>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</si>
  <si>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</si>
  <si>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</si>
  <si>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</si>
  <si>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</si>
  <si>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</si>
  <si>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</si>
  <si>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</si>
  <si>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</si>
  <si>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</si>
  <si>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</si>
  <si>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</si>
  <si>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</si>
  <si>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</si>
  <si>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</si>
  <si>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</si>
  <si>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</si>
  <si>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</si>
  <si>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</si>
  <si>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</si>
  <si>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</si>
  <si>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</si>
  <si>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</si>
  <si>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</si>
  <si>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</si>
  <si>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</si>
  <si>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</si>
  <si>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</si>
  <si>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</si>
  <si>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</si>
  <si>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</si>
  <si>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</si>
  <si>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</si>
  <si>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</si>
  <si>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</si>
  <si>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</si>
  <si>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</si>
  <si>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</si>
  <si>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</si>
  <si>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</si>
  <si>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</si>
  <si>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</si>
  <si>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</si>
  <si>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</si>
  <si>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</si>
  <si>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</si>
  <si>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</si>
  <si>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</si>
  <si>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</si>
  <si>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</si>
  <si>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</si>
  <si>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</si>
  <si>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</si>
  <si>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</si>
  <si>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</si>
  <si>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</si>
  <si>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</si>
  <si>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</si>
  <si>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</si>
  <si>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</si>
  <si>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</si>
  <si>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</si>
  <si>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</si>
  <si>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</si>
  <si>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</si>
  <si>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</si>
  <si>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</si>
  <si>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</si>
  <si>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</si>
  <si>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</si>
  <si>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</si>
  <si>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</si>
  <si>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</si>
  <si>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</si>
  <si>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</si>
  <si>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</si>
  <si>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</si>
  <si>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</si>
  <si>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</si>
  <si>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</si>
  <si>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</si>
  <si>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</si>
  <si>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</si>
  <si>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</si>
  <si>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</si>
  <si>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</si>
  <si>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</si>
  <si>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</si>
  <si>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</si>
  <si>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</si>
  <si>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</si>
  <si>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</si>
  <si>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</si>
  <si>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</si>
  <si>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</si>
  <si>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</si>
  <si>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</si>
  <si>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</si>
  <si>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</si>
  <si>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</si>
  <si>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</si>
  <si>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</si>
  <si>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</si>
  <si>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</si>
  <si>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</si>
  <si>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</si>
  <si>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</si>
  <si>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</si>
  <si>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</si>
  <si>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</si>
  <si>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</si>
  <si>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</si>
  <si>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</si>
  <si>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</si>
  <si>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</si>
  <si>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</si>
  <si>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</si>
  <si>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</si>
  <si>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</si>
  <si>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</si>
  <si>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</si>
  <si>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</si>
  <si>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</si>
  <si>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</si>
  <si>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</si>
  <si>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</si>
  <si>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</si>
  <si>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</si>
  <si>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</si>
  <si>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</si>
  <si>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</si>
  <si>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</si>
  <si>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</si>
  <si>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</si>
  <si>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</si>
  <si>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</si>
  <si>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</si>
  <si>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</si>
  <si>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</si>
  <si>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</si>
  <si>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</si>
  <si>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</si>
  <si>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</si>
  <si>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</si>
  <si>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</si>
  <si>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</si>
  <si>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</si>
  <si>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</si>
  <si>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</si>
  <si>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</si>
  <si>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</si>
  <si>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</si>
  <si>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</si>
  <si>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</si>
  <si>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</si>
  <si>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</si>
  <si>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</si>
  <si>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</si>
  <si>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</si>
  <si>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</si>
  <si>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</si>
  <si>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</si>
  <si>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</si>
  <si>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</si>
  <si>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</si>
  <si>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</si>
  <si>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</si>
  <si>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</si>
  <si>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</si>
  <si>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</si>
  <si>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</si>
  <si>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</si>
  <si>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</si>
  <si>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</si>
  <si>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</si>
  <si>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</si>
  <si>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</si>
  <si>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</si>
  <si>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</si>
  <si>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</si>
  <si>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</si>
  <si>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</si>
  <si>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</si>
  <si>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</si>
  <si>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</si>
  <si>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</si>
  <si>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</si>
  <si>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</si>
  <si>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</si>
  <si>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</si>
  <si>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</si>
  <si>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</si>
  <si>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</si>
  <si>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</si>
  <si>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</si>
  <si>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</si>
  <si>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</si>
  <si>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</si>
  <si>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</si>
  <si>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</si>
  <si>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</si>
  <si>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</si>
  <si>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</si>
  <si>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</si>
  <si>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</si>
  <si>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</si>
  <si>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</si>
  <si>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</si>
  <si>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</si>
  <si>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</si>
  <si>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</si>
  <si>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</si>
  <si>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</si>
  <si>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</si>
  <si>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</si>
  <si>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</si>
  <si>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</si>
  <si>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</si>
  <si>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</si>
  <si>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</si>
  <si>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</si>
  <si>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</si>
  <si>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</si>
  <si>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</si>
  <si>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</si>
  <si>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</si>
  <si>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</si>
  <si>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</si>
  <si>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</si>
  <si>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</si>
  <si>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</si>
  <si>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</si>
  <si>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</si>
  <si>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</si>
  <si>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</si>
  <si>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</si>
  <si>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</si>
  <si>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</si>
  <si>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</si>
  <si>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</si>
  <si>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</si>
  <si>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</si>
  <si>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</si>
  <si>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</si>
  <si>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</si>
  <si>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</si>
  <si>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</si>
  <si>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</si>
  <si>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</si>
  <si>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</si>
  <si>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</si>
  <si>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</si>
  <si>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</si>
  <si>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</si>
  <si>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</si>
  <si>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</si>
  <si>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</si>
  <si>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</si>
  <si>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</si>
  <si>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</si>
  <si>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</si>
  <si>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</si>
  <si>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</si>
  <si>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</si>
  <si>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</si>
  <si>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</si>
  <si>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</si>
  <si>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</si>
  <si>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</si>
  <si>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</si>
  <si>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</si>
  <si>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</si>
  <si>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</si>
  <si>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</si>
  <si>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</si>
  <si>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</si>
  <si>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</si>
  <si>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</si>
  <si>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</si>
  <si>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</si>
  <si>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</si>
  <si>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</si>
  <si>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</si>
  <si>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</si>
  <si>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</si>
  <si>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</si>
  <si>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</si>
  <si>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</si>
  <si>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</si>
  <si>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</si>
  <si>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</si>
  <si>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</si>
  <si>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</si>
  <si>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</si>
  <si>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</si>
  <si>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</si>
  <si>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</si>
  <si>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</si>
  <si>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</si>
  <si>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</si>
  <si>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</si>
  <si>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</si>
  <si>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</si>
  <si>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</si>
  <si>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</si>
  <si>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</si>
  <si>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</si>
  <si>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</si>
  <si>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</si>
  <si>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</si>
  <si>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</si>
  <si>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</si>
  <si>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</si>
  <si>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</si>
  <si>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</si>
  <si>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</si>
  <si>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</si>
  <si>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</si>
  <si>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</si>
  <si>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</si>
  <si>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</si>
  <si>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</si>
  <si>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</si>
  <si>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</si>
  <si>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</si>
  <si>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</si>
  <si>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</si>
  <si>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</si>
  <si>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</si>
  <si>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</si>
  <si>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</si>
  <si>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</si>
  <si>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</si>
  <si>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</si>
  <si>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</si>
  <si>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</si>
  <si>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</si>
  <si>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</si>
  <si>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</si>
  <si>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</si>
  <si>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</si>
  <si>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</si>
  <si>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</si>
  <si>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</si>
  <si>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</si>
  <si>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</si>
  <si>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</si>
  <si>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</si>
  <si>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</si>
  <si>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</si>
  <si>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</si>
  <si>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</si>
  <si>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</si>
  <si>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</si>
  <si>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</si>
  <si>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</si>
  <si>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</si>
  <si>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</si>
  <si>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</si>
  <si>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</si>
  <si>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</si>
  <si>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</si>
  <si>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</si>
  <si>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</si>
  <si>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</si>
  <si>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</si>
  <si>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</si>
  <si>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</si>
  <si>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</si>
  <si>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</si>
  <si>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</si>
  <si>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</si>
  <si>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</si>
  <si>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</si>
  <si>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</si>
  <si>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</si>
  <si>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</si>
  <si>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</si>
  <si>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</si>
  <si>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</si>
  <si>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</si>
  <si>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</si>
  <si>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</si>
  <si>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</si>
  <si>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</si>
  <si>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</si>
  <si>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</si>
  <si>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</si>
  <si>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</si>
  <si>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</si>
  <si>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</si>
  <si>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</si>
  <si>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</si>
  <si>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</si>
  <si>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</si>
  <si>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</si>
  <si>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</si>
  <si>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</si>
  <si>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</si>
  <si>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</si>
  <si>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</si>
  <si>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</si>
  <si>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</si>
  <si>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</si>
  <si>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</si>
  <si>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</si>
  <si>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</si>
  <si>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</si>
  <si>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</si>
  <si>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</si>
  <si>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</si>
  <si>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</si>
  <si>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</si>
  <si>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</si>
  <si>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</si>
  <si>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</si>
  <si>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</si>
  <si>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</si>
  <si>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</si>
  <si>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</si>
  <si>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</si>
  <si>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</si>
  <si>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</si>
  <si>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</si>
  <si>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</si>
  <si>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</si>
  <si>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</si>
  <si>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</si>
  <si>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</si>
  <si>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</si>
  <si>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</si>
  <si>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</si>
  <si>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</si>
  <si>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</si>
  <si>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</si>
  <si>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</si>
  <si>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</si>
  <si>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</si>
  <si>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</si>
  <si>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</si>
  <si>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</si>
  <si>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</si>
  <si>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</si>
  <si>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</si>
  <si>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</si>
  <si>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</si>
  <si>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</si>
  <si>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</si>
  <si>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</si>
  <si>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</si>
  <si>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</si>
  <si>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</si>
  <si>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</si>
  <si>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</si>
  <si>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</si>
  <si>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</si>
  <si>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</si>
  <si>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</si>
  <si>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</si>
  <si>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</si>
  <si>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</si>
  <si>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</si>
  <si>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</si>
  <si>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</si>
  <si>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</si>
  <si>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</si>
  <si>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</si>
  <si>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</si>
  <si>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</si>
  <si>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</si>
  <si>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</si>
  <si>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</si>
  <si>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</si>
  <si>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</si>
  <si>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</si>
  <si>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</si>
  <si>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</si>
  <si>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</si>
  <si>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</si>
  <si>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</si>
  <si>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</si>
  <si>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</si>
  <si>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</si>
  <si>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</si>
  <si>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</si>
  <si>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</si>
  <si>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</si>
  <si>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</si>
  <si>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</si>
  <si>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</si>
  <si>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</si>
  <si>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</si>
  <si>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</si>
  <si>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</si>
  <si>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</si>
  <si>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</si>
  <si>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</si>
  <si>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</si>
  <si>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</si>
  <si>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</si>
  <si>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</si>
  <si>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</si>
  <si>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</si>
  <si>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</si>
  <si>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</si>
  <si>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</si>
  <si>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</si>
  <si>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</si>
  <si>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</si>
  <si>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</si>
  <si>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</si>
  <si>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</si>
  <si>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</si>
  <si>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</si>
  <si>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</si>
  <si>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</si>
  <si>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</si>
  <si>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</si>
  <si>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</si>
  <si>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</si>
  <si>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</si>
  <si>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</si>
  <si>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</si>
  <si>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</si>
  <si>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</si>
  <si>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</si>
  <si>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</si>
  <si>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</si>
  <si>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</si>
  <si>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</si>
  <si>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</si>
  <si>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</si>
  <si>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</si>
  <si>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</si>
  <si>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</si>
  <si>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</si>
  <si>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</si>
  <si>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</si>
  <si>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</si>
  <si>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</si>
  <si>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</si>
  <si>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</si>
  <si>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</si>
  <si>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</si>
  <si>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</si>
  <si>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</si>
  <si>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</si>
  <si>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</si>
  <si>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</si>
  <si>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</si>
  <si>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</si>
  <si>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</si>
  <si>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</si>
  <si>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</si>
  <si>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</si>
  <si>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</si>
  <si>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</si>
  <si>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</si>
  <si>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</si>
  <si>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</si>
  <si>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</si>
  <si>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</si>
  <si>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</si>
  <si>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</si>
  <si>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</si>
  <si>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</si>
  <si>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</si>
  <si>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</si>
  <si>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</si>
  <si>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</si>
  <si>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</si>
  <si>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</si>
  <si>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</si>
  <si>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</si>
  <si>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</si>
  <si>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</si>
  <si>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</si>
  <si>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</si>
  <si>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</si>
  <si>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</si>
  <si>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</si>
  <si>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</si>
  <si>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</si>
  <si>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</si>
  <si>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</si>
  <si>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</si>
  <si>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</si>
  <si>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</si>
  <si>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</si>
  <si>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</si>
  <si>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</si>
  <si>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</si>
  <si>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</si>
  <si>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</si>
  <si>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</si>
  <si>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</si>
  <si>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</si>
  <si>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</si>
  <si>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</si>
  <si>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</si>
  <si>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</si>
  <si>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</si>
  <si>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</si>
  <si>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</si>
  <si>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</si>
  <si>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</si>
  <si>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</si>
  <si>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</si>
  <si>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</si>
  <si>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</si>
  <si>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</si>
  <si>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</si>
  <si>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</si>
  <si>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</si>
  <si>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</si>
  <si>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</si>
  <si>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</si>
  <si>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</si>
  <si>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</si>
  <si>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</si>
  <si>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</si>
  <si>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</si>
  <si>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</si>
  <si>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</si>
  <si>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</si>
  <si>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</si>
  <si>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</si>
  <si>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</si>
  <si>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</si>
  <si>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</si>
  <si>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</si>
  <si>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</si>
  <si>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</si>
  <si>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</si>
  <si>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</si>
  <si>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</si>
  <si>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</si>
  <si>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</si>
  <si>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</si>
  <si>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</si>
  <si>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</si>
  <si>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</si>
  <si>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</si>
  <si>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</si>
  <si>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</si>
  <si>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</si>
  <si>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</si>
  <si>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</si>
  <si>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</si>
  <si>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</si>
  <si>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</si>
  <si>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</si>
  <si>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</si>
  <si>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</si>
  <si>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</si>
  <si>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</si>
  <si>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</si>
  <si>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</si>
  <si>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</si>
  <si>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</si>
  <si>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</si>
  <si>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</si>
  <si>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</si>
  <si>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</si>
  <si>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</si>
  <si>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</si>
  <si>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</si>
  <si>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</si>
  <si>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</si>
  <si>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</si>
  <si>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</si>
  <si>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</si>
  <si>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</si>
  <si>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</si>
  <si>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</si>
  <si>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</si>
  <si>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</si>
  <si>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</si>
  <si>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</si>
  <si>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</si>
  <si>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</si>
  <si>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</si>
  <si>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</si>
  <si>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</si>
  <si>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</si>
  <si>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</si>
  <si>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</si>
  <si>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</si>
  <si>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</si>
  <si>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</si>
  <si>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</si>
  <si>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</si>
  <si>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</si>
  <si>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</si>
  <si>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</si>
  <si>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</si>
  <si>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</si>
  <si>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</si>
  <si>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</si>
  <si>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</si>
  <si>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</si>
  <si>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</si>
  <si>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</si>
  <si>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</si>
  <si>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</si>
  <si>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</si>
  <si>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</si>
  <si>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</si>
  <si>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</si>
  <si>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</si>
  <si>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</si>
  <si>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</si>
  <si>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</si>
  <si>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</si>
  <si>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</si>
  <si>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</si>
  <si>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</si>
  <si>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</si>
  <si>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</si>
  <si>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</si>
  <si>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</si>
  <si>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</si>
  <si>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</si>
  <si>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</si>
  <si>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</si>
  <si>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</si>
  <si>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</si>
  <si>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</si>
  <si>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</si>
  <si>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</si>
  <si>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</si>
  <si>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</si>
  <si>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</si>
  <si>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</si>
  <si>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</si>
  <si>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</si>
  <si>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</si>
  <si>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</si>
  <si>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</si>
  <si>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</si>
  <si>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</si>
  <si>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</si>
  <si>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</si>
  <si>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</si>
  <si>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</si>
  <si>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</si>
  <si>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</si>
  <si>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</si>
  <si>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</si>
  <si>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</si>
  <si>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</si>
  <si>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</si>
  <si>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</si>
  <si>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</si>
  <si>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</si>
  <si>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</si>
  <si>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</si>
  <si>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</si>
  <si>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</si>
  <si>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</si>
  <si>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</si>
  <si>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</si>
  <si>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</si>
  <si>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</si>
  <si>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</si>
  <si>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</si>
  <si>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</si>
  <si>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</si>
  <si>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</si>
  <si>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</si>
  <si>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</si>
  <si>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</si>
  <si>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</si>
  <si>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</si>
  <si>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</si>
  <si>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</si>
  <si>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</si>
  <si>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</si>
  <si>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</si>
  <si>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</si>
  <si>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</si>
  <si>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</si>
  <si>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</si>
  <si>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</si>
  <si>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</si>
  <si>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</si>
  <si>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</si>
  <si>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</si>
  <si>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</si>
  <si>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</si>
  <si>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</si>
  <si>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</si>
  <si>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</si>
  <si>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</si>
  <si>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</si>
  <si>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</si>
  <si>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</si>
  <si>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</si>
  <si>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</si>
  <si>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</si>
  <si>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</si>
  <si>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</si>
  <si>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</si>
  <si>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</si>
  <si>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</si>
  <si>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</si>
  <si>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</si>
  <si>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</si>
  <si>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</si>
  <si>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</si>
  <si>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</si>
  <si>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</si>
  <si>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</si>
  <si>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</si>
  <si>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</si>
  <si>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</si>
  <si>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</si>
  <si>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</si>
  <si>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</si>
  <si>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</si>
  <si>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</si>
  <si>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</si>
  <si>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</si>
  <si>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</si>
  <si>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</si>
  <si>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</si>
  <si>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</si>
  <si>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</si>
  <si>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</si>
  <si>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</si>
  <si>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</si>
  <si>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</si>
  <si>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</si>
  <si>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</si>
  <si>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</si>
  <si>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</si>
  <si>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</si>
  <si>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</si>
  <si>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</si>
  <si>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</si>
  <si>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</si>
  <si>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</si>
  <si>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</si>
  <si>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</si>
  <si>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</si>
  <si>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</si>
  <si>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</si>
  <si>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</si>
  <si>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</si>
  <si>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</si>
  <si>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</si>
  <si>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</si>
  <si>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</si>
  <si>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</si>
  <si>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</si>
  <si>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</si>
  <si>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</si>
  <si>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</si>
  <si>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</si>
  <si>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</si>
  <si>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</si>
  <si>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</si>
  <si>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</si>
  <si>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</si>
  <si>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</si>
  <si>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</si>
  <si>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</si>
  <si>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</si>
  <si>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</si>
  <si>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</si>
  <si>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</si>
  <si>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</si>
  <si>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</si>
  <si>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</si>
  <si>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</si>
  <si>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</si>
  <si>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</si>
  <si>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</si>
  <si>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</si>
  <si>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</si>
  <si>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</si>
  <si>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</si>
  <si>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</si>
  <si>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</si>
  <si>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</si>
  <si>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</si>
  <si>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</si>
  <si>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</si>
  <si>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</si>
  <si>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</si>
  <si>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</si>
  <si>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</si>
  <si>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</si>
  <si>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</si>
  <si>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</si>
  <si>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</si>
  <si>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</si>
  <si>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</si>
  <si>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</si>
  <si>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</si>
  <si>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</si>
  <si>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</si>
  <si>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</si>
  <si>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</si>
  <si>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</si>
  <si>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</si>
  <si>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</si>
  <si>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</si>
  <si>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</si>
  <si>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</si>
  <si>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</si>
  <si>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</si>
  <si>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</si>
  <si>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</si>
  <si>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</si>
  <si>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</si>
  <si>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</si>
  <si>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</si>
  <si>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</si>
  <si>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</si>
  <si>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</si>
  <si>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</si>
  <si>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</si>
  <si>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</si>
  <si>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</si>
  <si>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</si>
  <si>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</si>
  <si>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</si>
  <si>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</si>
  <si>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</si>
  <si>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</si>
  <si>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</si>
  <si>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</si>
  <si>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</si>
  <si>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</si>
  <si>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</si>
  <si>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</si>
  <si>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</si>
  <si>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</si>
  <si>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</si>
  <si>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</si>
  <si>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</si>
  <si>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</si>
  <si>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</si>
  <si>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</si>
  <si>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</si>
  <si>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</si>
  <si>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</si>
  <si>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</si>
  <si>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</si>
  <si>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</si>
  <si>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</si>
  <si>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</si>
  <si>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</si>
  <si>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</si>
  <si>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</si>
  <si>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</si>
  <si>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</si>
  <si>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</si>
  <si>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</si>
  <si>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</si>
  <si>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</si>
  <si>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</si>
  <si>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</si>
  <si>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</si>
  <si>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</si>
  <si>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</si>
  <si>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</si>
  <si>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</si>
  <si>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</si>
  <si>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</si>
  <si>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</si>
  <si>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</si>
  <si>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</si>
  <si>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</si>
  <si>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</si>
  <si>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</si>
  <si>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</si>
  <si>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</si>
  <si>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</si>
  <si>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</si>
  <si>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</si>
  <si>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</si>
  <si>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</si>
  <si>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</si>
  <si>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</si>
  <si>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</si>
  <si>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</si>
  <si>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</si>
  <si>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</si>
  <si>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</si>
  <si>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</si>
  <si>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</si>
  <si>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</si>
  <si>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</si>
  <si>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</si>
  <si>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</si>
  <si>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</si>
  <si>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</si>
  <si>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</si>
  <si>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</si>
  <si>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</si>
  <si>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</si>
  <si>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</si>
  <si>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</si>
  <si>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</si>
  <si>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</si>
  <si>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</si>
  <si>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</si>
  <si>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</si>
  <si>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</si>
  <si>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</si>
  <si>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</si>
  <si>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</si>
  <si>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</si>
  <si>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</si>
  <si>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</si>
  <si>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</si>
  <si>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</si>
  <si>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</si>
  <si>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</si>
  <si>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</si>
  <si>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</si>
  <si>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</si>
  <si>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</si>
  <si>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</si>
  <si>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</si>
  <si>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</si>
  <si>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</si>
  <si>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</si>
  <si>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</si>
  <si>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</si>
  <si>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</si>
  <si>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</si>
  <si>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</si>
  <si>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</si>
  <si>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</si>
  <si>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</si>
  <si>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</si>
  <si>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</si>
  <si>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</si>
  <si>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</si>
  <si>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</si>
  <si>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</si>
  <si>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</si>
  <si>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</si>
  <si>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</si>
  <si>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</si>
  <si>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</si>
  <si>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</si>
  <si>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</si>
  <si>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</si>
  <si>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</si>
  <si>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</si>
  <si>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</si>
  <si>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</si>
  <si>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</si>
  <si>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</si>
  <si>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</si>
  <si>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</si>
  <si>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</si>
  <si>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</si>
  <si>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</si>
  <si>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</si>
  <si>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</si>
  <si>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</si>
  <si>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</si>
  <si>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</si>
  <si>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</si>
  <si>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</si>
  <si>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</si>
  <si>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</si>
  <si>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</si>
  <si>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</si>
  <si>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</si>
  <si>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</si>
  <si>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</si>
  <si>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</si>
  <si>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</si>
  <si>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</si>
  <si>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</si>
  <si>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</si>
  <si>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</si>
  <si>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</si>
  <si>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</si>
  <si>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</si>
  <si>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</si>
  <si>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</si>
  <si>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</si>
  <si>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</si>
  <si>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</si>
  <si>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</si>
  <si>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</si>
  <si>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</si>
  <si>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</si>
  <si>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</si>
  <si>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</si>
  <si>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</si>
  <si>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</si>
  <si>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</si>
  <si>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</si>
  <si>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</si>
  <si>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</si>
  <si>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</si>
  <si>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</si>
  <si>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</si>
  <si>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</si>
  <si>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</si>
  <si>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</si>
  <si>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</si>
  <si>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</si>
  <si>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</si>
  <si>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</si>
  <si>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</si>
  <si>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</si>
  <si>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</si>
  <si>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</si>
  <si>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</si>
  <si>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</si>
  <si>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</si>
  <si>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</si>
  <si>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</si>
  <si>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</si>
  <si>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</si>
  <si>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</si>
  <si>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</si>
  <si>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</si>
  <si>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</si>
  <si>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</si>
  <si>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</si>
  <si>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</si>
  <si>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</si>
  <si>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</si>
  <si>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</si>
  <si>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</si>
  <si>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</si>
  <si>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</si>
  <si>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</si>
  <si>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</si>
  <si>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</si>
  <si>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</si>
  <si>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</si>
  <si>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</si>
  <si>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</si>
  <si>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</si>
  <si>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</si>
  <si>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</si>
  <si>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</si>
  <si>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</si>
  <si>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</si>
  <si>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</si>
  <si>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</si>
  <si>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</si>
  <si>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</si>
  <si>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</si>
  <si>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</si>
  <si>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</si>
  <si>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</si>
  <si>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</si>
  <si>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</si>
  <si>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</si>
  <si>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</si>
  <si>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</si>
  <si>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</si>
  <si>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</si>
  <si>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</si>
  <si>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</si>
  <si>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</si>
  <si>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</si>
  <si>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</si>
  <si>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</si>
  <si>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</si>
  <si>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</si>
  <si>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</si>
  <si>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</si>
  <si>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</si>
  <si>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</si>
  <si>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</si>
  <si>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</si>
  <si>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</si>
  <si>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</si>
  <si>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</si>
  <si>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</si>
  <si>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</si>
  <si>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</si>
  <si>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</si>
  <si>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</si>
  <si>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</si>
  <si>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</si>
  <si>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</si>
  <si>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</si>
  <si>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</si>
  <si>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</si>
  <si>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</si>
  <si>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</si>
  <si>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</si>
  <si>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</si>
  <si>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</si>
  <si>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</si>
  <si>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</si>
  <si>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</si>
  <si>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</si>
  <si>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</si>
  <si>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</si>
  <si>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</si>
  <si>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</si>
  <si>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</si>
  <si>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</si>
  <si>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</si>
  <si>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</si>
  <si>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</si>
  <si>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</si>
  <si>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</si>
  <si>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</si>
  <si>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</si>
  <si>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</si>
  <si>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</si>
  <si>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</si>
  <si>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</si>
  <si>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</si>
  <si>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</si>
  <si>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</si>
  <si>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</si>
  <si>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</si>
  <si>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</si>
  <si>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</si>
  <si>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</si>
  <si>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</si>
  <si>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</si>
  <si>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</si>
  <si>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</si>
  <si>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</si>
  <si>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</si>
  <si>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</si>
  <si>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</si>
  <si>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</si>
  <si>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</si>
  <si>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</si>
  <si>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</si>
  <si>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</si>
  <si>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</si>
  <si>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</si>
  <si>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</si>
  <si>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</si>
  <si>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</si>
  <si>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</si>
  <si>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</si>
  <si>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</si>
  <si>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</si>
  <si>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</si>
  <si>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</si>
  <si>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</si>
  <si>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</si>
  <si>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</si>
  <si>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</si>
  <si>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</si>
  <si>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</si>
  <si>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</si>
  <si>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</si>
  <si>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</si>
  <si>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</si>
  <si>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</si>
  <si>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</si>
  <si>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</si>
  <si>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</si>
  <si>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</si>
  <si>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</si>
  <si>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</si>
  <si>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</si>
  <si>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</si>
  <si>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</si>
  <si>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</si>
  <si>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</si>
  <si>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</si>
  <si>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</si>
  <si>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</si>
  <si>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</si>
  <si>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</si>
  <si>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</si>
  <si>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</si>
  <si>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</si>
  <si>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</si>
  <si>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</si>
  <si>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</si>
  <si>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</si>
  <si>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</si>
  <si>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</si>
  <si>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</si>
  <si>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</si>
  <si>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</si>
  <si>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</si>
  <si>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</si>
  <si>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</si>
  <si>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</si>
  <si>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</si>
  <si>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</si>
  <si>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</si>
  <si>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</si>
  <si>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</si>
  <si>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</si>
  <si>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</si>
  <si>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</si>
  <si>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</si>
  <si>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</si>
  <si>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</si>
  <si>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</si>
  <si>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</si>
  <si>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</si>
  <si>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</si>
  <si>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</si>
  <si>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</si>
  <si>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</si>
  <si>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</si>
  <si>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</si>
  <si>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</si>
  <si>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</si>
  <si>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</si>
  <si>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</si>
  <si>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</si>
  <si>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</si>
  <si>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</si>
  <si>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</si>
  <si>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</si>
  <si>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</si>
  <si>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</si>
  <si>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</si>
  <si>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</si>
  <si>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</si>
  <si>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</si>
  <si>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</si>
  <si>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</si>
  <si>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</si>
  <si>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</si>
  <si>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</si>
  <si>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</si>
  <si>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</si>
  <si>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</si>
  <si>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</si>
  <si>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</si>
  <si>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</si>
  <si>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</si>
  <si>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</si>
  <si>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</si>
  <si>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</si>
  <si>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</si>
  <si>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</si>
  <si>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</si>
  <si>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</si>
  <si>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</si>
  <si>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</si>
  <si>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</si>
  <si>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</si>
  <si>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</si>
  <si>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</si>
  <si>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</si>
  <si>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</si>
  <si>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</si>
  <si>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</si>
  <si>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</si>
  <si>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</si>
  <si>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</si>
  <si>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</si>
  <si>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</si>
  <si>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</si>
  <si>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</si>
  <si>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</si>
  <si>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</si>
  <si>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</si>
  <si>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</si>
  <si>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</si>
  <si>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</si>
  <si>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</si>
  <si>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</si>
  <si>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</si>
  <si>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</si>
  <si>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</si>
  <si>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</si>
  <si>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</si>
  <si>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</si>
  <si>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</si>
  <si>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</si>
  <si>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</si>
  <si>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</si>
  <si>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</si>
  <si>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</si>
  <si>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</si>
  <si>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</si>
  <si>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</si>
  <si>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</si>
  <si>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</si>
  <si>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</si>
  <si>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</si>
  <si>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</si>
  <si>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</si>
  <si>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</si>
  <si>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</si>
  <si>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</si>
  <si>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</si>
  <si>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</si>
  <si>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</si>
  <si>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</si>
  <si>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</si>
  <si>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</si>
  <si>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</si>
  <si>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</si>
  <si>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</si>
  <si>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</si>
  <si>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</si>
  <si>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</si>
  <si>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</si>
  <si>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</si>
  <si>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</si>
  <si>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</si>
  <si>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</si>
  <si>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</si>
  <si>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</si>
  <si>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</si>
  <si>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</si>
  <si>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</si>
  <si>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</si>
  <si>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</si>
  <si>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</si>
  <si>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</si>
  <si>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</si>
  <si>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</si>
  <si>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</si>
  <si>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</si>
  <si>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</si>
  <si>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</si>
  <si>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</si>
  <si>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</si>
  <si>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</si>
  <si>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</si>
  <si>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</si>
  <si>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</si>
  <si>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</si>
  <si>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</si>
  <si>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</si>
  <si>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</si>
  <si>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</si>
  <si>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</si>
  <si>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</si>
  <si>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</si>
  <si>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</si>
  <si>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</si>
  <si>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</si>
  <si>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</si>
  <si>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</si>
  <si>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</si>
  <si>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</si>
  <si>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</si>
  <si>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</si>
  <si>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</si>
  <si>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</si>
  <si>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</si>
  <si>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</si>
  <si>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</si>
  <si>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</si>
  <si>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</si>
  <si>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</si>
  <si>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</si>
  <si>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</si>
  <si>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</si>
  <si>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</si>
  <si>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</si>
  <si>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</si>
  <si>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</si>
  <si>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</si>
  <si>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</si>
  <si>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</si>
  <si>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</si>
  <si>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</si>
  <si>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</si>
  <si>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</si>
  <si>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</si>
  <si>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</si>
  <si>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</si>
  <si>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</si>
  <si>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</si>
  <si>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</si>
  <si>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</si>
  <si>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</si>
  <si>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</si>
  <si>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</si>
  <si>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</si>
  <si>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</si>
  <si>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</si>
  <si>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</si>
  <si>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</si>
  <si>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</si>
  <si>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</si>
  <si>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</si>
  <si>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</si>
  <si>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</si>
  <si>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</si>
  <si>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</si>
  <si>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</si>
  <si>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</si>
  <si>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</si>
  <si>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</si>
  <si>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</si>
  <si>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</si>
  <si>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</si>
  <si>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</si>
  <si>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</si>
  <si>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</si>
  <si>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</si>
  <si>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</si>
  <si>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</si>
  <si>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</si>
  <si>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</si>
  <si>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</si>
  <si>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</si>
  <si>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</si>
  <si>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</si>
  <si>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</si>
  <si>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</si>
  <si>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</si>
  <si>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</si>
  <si>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</si>
  <si>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</si>
  <si>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</si>
  <si>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</si>
  <si>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</si>
  <si>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</si>
  <si>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</si>
  <si>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</si>
  <si>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</si>
  <si>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</si>
  <si>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</si>
  <si>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</si>
  <si>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</si>
  <si>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</si>
  <si>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</si>
  <si>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</si>
  <si>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</si>
  <si>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</si>
  <si>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</si>
  <si>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</si>
  <si>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</si>
  <si>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</si>
  <si>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</si>
  <si>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</si>
  <si>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</si>
  <si>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</si>
  <si>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</si>
  <si>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</si>
  <si>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</si>
  <si>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</si>
  <si>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</si>
  <si>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</si>
  <si>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</si>
  <si>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</si>
  <si>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</si>
  <si>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</si>
  <si>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</si>
  <si>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</si>
  <si>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</si>
  <si>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</si>
  <si>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</si>
  <si>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</si>
  <si>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</si>
  <si>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</si>
  <si>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</si>
  <si>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</si>
  <si>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</si>
  <si>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</si>
  <si>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</si>
  <si>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</si>
  <si>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</si>
  <si>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</si>
  <si>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</si>
  <si>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</si>
  <si>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</si>
  <si>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</si>
  <si>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</si>
  <si>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</si>
  <si>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</si>
  <si>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</si>
  <si>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</si>
  <si>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</si>
  <si>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</si>
  <si>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</si>
  <si>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</si>
  <si>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</si>
  <si>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</si>
  <si>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</si>
  <si>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</si>
  <si>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</si>
  <si>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</si>
  <si>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</si>
  <si>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</si>
  <si>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</si>
  <si>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</si>
  <si>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</si>
  <si>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</si>
  <si>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</si>
  <si>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</si>
  <si>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</si>
  <si>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</si>
  <si>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</si>
  <si>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</si>
  <si>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</si>
  <si>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</si>
  <si>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</si>
  <si>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</si>
  <si>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</si>
  <si>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</si>
  <si>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</si>
  <si>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</si>
  <si>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</si>
  <si>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</si>
  <si>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</si>
  <si>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</si>
  <si>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</si>
  <si>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</si>
  <si>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</si>
  <si>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</si>
  <si>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</si>
  <si>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</si>
  <si>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</si>
  <si>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</si>
  <si>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</si>
  <si>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</si>
  <si>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</si>
  <si>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</si>
  <si>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</si>
  <si>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</si>
  <si>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</si>
  <si>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</si>
  <si>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</si>
  <si>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</si>
  <si>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</si>
  <si>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</si>
  <si>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</si>
  <si>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</si>
  <si>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</si>
  <si>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</si>
  <si>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</si>
  <si>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</si>
  <si>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</si>
  <si>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</si>
  <si>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</si>
  <si>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</si>
  <si>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</si>
  <si>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</si>
  <si>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</si>
  <si>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</si>
  <si>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</si>
  <si>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</si>
  <si>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</si>
  <si>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</si>
  <si>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</si>
  <si>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</si>
  <si>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</si>
  <si>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</si>
  <si>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</si>
  <si>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</si>
  <si>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</si>
  <si>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</si>
  <si>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</si>
  <si>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</si>
  <si>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</si>
  <si>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</si>
  <si>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</si>
  <si>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</si>
  <si>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</si>
  <si>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</si>
  <si>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</si>
  <si>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</si>
  <si>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</si>
  <si>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</si>
  <si>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</si>
  <si>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</si>
  <si>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</si>
  <si>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</si>
  <si>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</si>
  <si>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</si>
  <si>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</si>
  <si>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</si>
  <si>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</si>
  <si>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</si>
  <si>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</si>
  <si>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</si>
  <si>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</si>
  <si>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</si>
  <si>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</si>
  <si>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</si>
  <si>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</si>
  <si>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</si>
  <si>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</si>
  <si>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</si>
  <si>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</si>
  <si>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</si>
  <si>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</si>
  <si>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</si>
  <si>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</si>
  <si>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</si>
  <si>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</si>
  <si>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</si>
  <si>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</si>
  <si>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</si>
  <si>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</si>
  <si>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</si>
  <si>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</si>
  <si>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</si>
  <si>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</si>
  <si>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</si>
  <si>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</si>
  <si>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</si>
  <si>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</si>
  <si>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</si>
  <si>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</si>
  <si>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</si>
  <si>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</si>
  <si>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</si>
  <si>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</si>
  <si>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</si>
  <si>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</si>
  <si>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</si>
  <si>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</si>
  <si>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</si>
  <si>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</si>
  <si>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</si>
  <si>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</si>
  <si>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</si>
  <si>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</si>
  <si>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</si>
  <si>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</si>
  <si>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</si>
  <si>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</si>
  <si>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</si>
  <si>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</si>
  <si>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</si>
  <si>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</si>
  <si>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</si>
  <si>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</si>
  <si>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</si>
  <si>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</si>
  <si>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</si>
  <si>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</si>
  <si>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</si>
  <si>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</si>
  <si>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</si>
  <si>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</si>
  <si>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</si>
  <si>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</si>
  <si>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</si>
  <si>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</si>
  <si>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</si>
  <si>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</si>
  <si>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</si>
  <si>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</si>
  <si>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</si>
  <si>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</si>
  <si>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</si>
  <si>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</si>
  <si>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</si>
  <si>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</si>
  <si>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</si>
  <si>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</si>
  <si>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</si>
  <si>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</si>
  <si>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</si>
  <si>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</si>
  <si>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</si>
  <si>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</si>
  <si>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</si>
  <si>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</si>
  <si>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</si>
  <si>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</si>
  <si>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</si>
  <si>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</si>
  <si>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</si>
  <si>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</si>
  <si>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</si>
  <si>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</si>
  <si>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</si>
  <si>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</si>
  <si>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</si>
  <si>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</si>
  <si>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</si>
  <si>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</si>
  <si>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</si>
  <si>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</si>
  <si>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</si>
  <si>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</si>
  <si>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</si>
  <si>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</si>
  <si>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</si>
  <si>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</si>
  <si>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</si>
  <si>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</si>
  <si>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</si>
  <si>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</si>
  <si>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</si>
  <si>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</si>
  <si>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</si>
  <si>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</si>
  <si>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</si>
  <si>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</si>
  <si>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</si>
  <si>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</si>
  <si>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</si>
  <si>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</si>
  <si>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</si>
  <si>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</si>
  <si>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</si>
  <si>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</si>
  <si>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</si>
  <si>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</si>
  <si>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</si>
  <si>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</si>
  <si>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</si>
  <si>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</si>
  <si>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</si>
  <si>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</si>
  <si>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</si>
  <si>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</si>
  <si>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</si>
  <si>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</si>
  <si>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</si>
  <si>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</si>
  <si>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</si>
  <si>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</si>
  <si>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</si>
  <si>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</si>
  <si>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</si>
  <si>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</si>
  <si>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</si>
  <si>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</si>
  <si>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</si>
  <si>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</si>
  <si>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</si>
  <si>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</si>
  <si>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</si>
  <si>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</si>
  <si>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</si>
  <si>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</si>
  <si>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</si>
  <si>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</si>
  <si>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</si>
  <si>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</si>
  <si>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</si>
  <si>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</si>
  <si>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</si>
  <si>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</si>
  <si>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</si>
  <si>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</si>
  <si>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</si>
  <si>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</si>
  <si>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</si>
  <si>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</si>
  <si>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</si>
  <si>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</si>
  <si>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</si>
  <si>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</si>
  <si>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</si>
  <si>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</si>
  <si>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</si>
  <si>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</si>
  <si>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</si>
  <si>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</si>
  <si>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</si>
  <si>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</si>
  <si>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</si>
  <si>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</si>
  <si>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</si>
  <si>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</si>
  <si>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</si>
  <si>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</si>
  <si>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</si>
  <si>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</si>
  <si>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</si>
  <si>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</si>
  <si>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</si>
  <si>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</si>
  <si>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</si>
  <si>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</si>
  <si>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</si>
  <si>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</si>
  <si>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</si>
  <si>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</si>
  <si>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</si>
  <si>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</si>
  <si>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</si>
  <si>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</si>
  <si>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</si>
  <si>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</si>
  <si>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</si>
  <si>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</si>
  <si>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</si>
  <si>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</si>
  <si>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</si>
  <si>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</si>
  <si>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</si>
  <si>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</si>
  <si>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</si>
  <si>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</si>
  <si>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</si>
  <si>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</si>
  <si>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</si>
  <si>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</si>
  <si>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</si>
  <si>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</si>
  <si>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</si>
  <si>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</si>
  <si>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</si>
  <si>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</si>
  <si>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</si>
  <si>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</si>
  <si>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</si>
  <si>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</si>
  <si>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</si>
  <si>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</si>
  <si>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</si>
  <si>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</si>
  <si>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</si>
  <si>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</si>
  <si>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</si>
  <si>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</si>
  <si>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</si>
  <si>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</si>
  <si>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</si>
  <si>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</si>
  <si>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</si>
  <si>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</si>
  <si>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</si>
  <si>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</si>
  <si>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</si>
  <si>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</si>
  <si>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</si>
  <si>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</si>
  <si>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</si>
  <si>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</si>
  <si>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</si>
  <si>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</si>
  <si>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</si>
  <si>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</si>
  <si>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</si>
  <si>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</si>
  <si>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</si>
  <si>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</si>
  <si>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</si>
  <si>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</si>
  <si>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</si>
  <si>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</si>
  <si>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</si>
  <si>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</si>
  <si>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</si>
  <si>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</si>
  <si>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</si>
  <si>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</si>
  <si>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</si>
  <si>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</si>
  <si>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</si>
  <si>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</si>
  <si>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</si>
  <si>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</si>
  <si>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</si>
  <si>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</si>
  <si>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</si>
  <si>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</si>
  <si>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</si>
  <si>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</si>
  <si>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</si>
  <si>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</si>
  <si>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</si>
  <si>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</si>
  <si>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</si>
  <si>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</si>
  <si>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</si>
  <si>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</si>
  <si>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</si>
  <si>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</si>
  <si>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</si>
  <si>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</si>
  <si>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</si>
  <si>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</si>
  <si>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</si>
  <si>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</si>
  <si>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</si>
  <si>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</si>
  <si>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</si>
  <si>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</si>
  <si>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</si>
  <si>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</si>
  <si>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</si>
  <si>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</si>
  <si>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</si>
  <si>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</si>
  <si>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</si>
  <si>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</si>
  <si>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</si>
  <si>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</si>
  <si>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</si>
  <si>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</si>
  <si>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</si>
  <si>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</si>
  <si>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</si>
  <si>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</si>
  <si>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</si>
  <si>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</si>
  <si>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</si>
  <si>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</si>
  <si>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</si>
  <si>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</si>
  <si>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</si>
  <si>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</si>
  <si>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</si>
  <si>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</si>
  <si>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</si>
  <si>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</si>
  <si>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</si>
  <si>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</si>
  <si>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</si>
  <si>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</si>
  <si>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</si>
  <si>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</si>
  <si>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</si>
  <si>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</si>
  <si>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</si>
  <si>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</si>
  <si>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</si>
  <si>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</si>
  <si>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</si>
  <si>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</si>
  <si>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</si>
  <si>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</si>
  <si>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</si>
  <si>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</si>
  <si>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</si>
  <si>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</si>
  <si>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</si>
  <si>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</si>
  <si>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</si>
  <si>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</si>
  <si>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</si>
  <si>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</si>
  <si>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</si>
  <si>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</si>
  <si>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</si>
  <si>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</si>
  <si>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</si>
  <si>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</si>
  <si>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</si>
  <si>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</si>
  <si>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</si>
  <si>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</si>
  <si>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</si>
  <si>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</si>
  <si>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</si>
  <si>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</si>
  <si>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</si>
  <si>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</si>
  <si>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</si>
  <si>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</si>
  <si>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</si>
  <si>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</si>
  <si>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</si>
  <si>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</si>
  <si>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</si>
  <si>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</si>
  <si>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</si>
  <si>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</si>
  <si>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</si>
  <si>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</si>
  <si>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</si>
  <si>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</si>
  <si>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</si>
  <si>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</si>
  <si>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</si>
  <si>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</si>
  <si>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</si>
  <si>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</si>
  <si>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</si>
  <si>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</si>
  <si>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</si>
  <si>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</si>
  <si>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</si>
  <si>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</si>
  <si>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</si>
  <si>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</si>
  <si>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</si>
  <si>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</si>
  <si>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</si>
  <si>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</si>
  <si>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</si>
  <si>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</si>
  <si>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</si>
  <si>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</si>
  <si>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</si>
  <si>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</si>
  <si>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</si>
  <si>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</si>
  <si>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</si>
  <si>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</si>
  <si>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</si>
  <si>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</si>
  <si>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</si>
  <si>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</si>
  <si>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</si>
  <si>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</si>
  <si>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</si>
  <si>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</si>
  <si>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</si>
  <si>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</si>
  <si>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</si>
  <si>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</si>
  <si>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</si>
  <si>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</si>
  <si>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</si>
  <si>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</si>
  <si>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</si>
  <si>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</si>
  <si>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</si>
  <si>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</si>
  <si>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</si>
  <si>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</si>
  <si>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</si>
  <si>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</si>
  <si>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</si>
  <si>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</si>
  <si>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</si>
  <si>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</si>
  <si>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</si>
  <si>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</si>
  <si>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</si>
  <si>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</si>
  <si>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</si>
  <si>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</si>
  <si>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</si>
  <si>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</si>
  <si>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</si>
  <si>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</si>
  <si>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</si>
  <si>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</si>
  <si>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</si>
  <si>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</si>
  <si>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</si>
  <si>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</si>
  <si>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</si>
  <si>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</si>
  <si>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</si>
  <si>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</si>
  <si>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</si>
  <si>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</si>
  <si>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</si>
  <si>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</si>
  <si>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</si>
  <si>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</si>
  <si>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</si>
  <si>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</si>
  <si>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</si>
  <si>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</si>
  <si>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</si>
  <si>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</si>
  <si>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</si>
  <si>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</si>
  <si>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</si>
  <si>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</si>
  <si>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</si>
  <si>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</si>
  <si>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</si>
  <si>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</si>
  <si>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</si>
  <si>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</si>
  <si>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</si>
  <si>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</si>
  <si>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</si>
  <si>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</si>
  <si>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</si>
  <si>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</si>
  <si>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</si>
  <si>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</si>
  <si>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</si>
  <si>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</si>
  <si>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</si>
  <si>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</si>
  <si>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</si>
  <si>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</si>
  <si>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</si>
  <si>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</si>
  <si>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</si>
  <si>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</si>
  <si>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</si>
  <si>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</si>
  <si>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</si>
  <si>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</si>
  <si>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</si>
  <si>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</si>
  <si>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</si>
  <si>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</si>
  <si>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</si>
  <si>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</si>
  <si>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</si>
  <si>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</si>
  <si>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</si>
  <si>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</si>
  <si>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</si>
  <si>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</si>
  <si>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</si>
  <si>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</si>
  <si>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</si>
  <si>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</si>
  <si>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</si>
  <si>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</si>
  <si>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</si>
  <si>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</si>
  <si>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</si>
  <si>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</si>
  <si>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</si>
  <si>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</si>
  <si>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</si>
  <si>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</si>
  <si>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</si>
  <si>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</si>
  <si>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</si>
  <si>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</si>
  <si>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</si>
  <si>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</si>
  <si>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</si>
  <si>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</si>
  <si>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</si>
  <si>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</si>
  <si>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</si>
  <si>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</si>
  <si>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</si>
  <si>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</si>
  <si>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</si>
  <si>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</si>
  <si>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</si>
  <si>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</si>
  <si>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</si>
  <si>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</si>
  <si>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</si>
  <si>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</si>
  <si>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</si>
  <si>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</si>
  <si>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</si>
  <si>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</si>
  <si>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</si>
  <si>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</si>
  <si>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</si>
  <si>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</si>
  <si>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</si>
  <si>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</si>
  <si>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</si>
  <si>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</si>
  <si>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</si>
  <si>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</si>
  <si>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</si>
  <si>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</si>
  <si>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</si>
  <si>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</si>
  <si>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</si>
  <si>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</si>
  <si>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</si>
  <si>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</si>
  <si>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</si>
  <si>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</si>
  <si>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</si>
  <si>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</si>
  <si>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</si>
  <si>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</si>
  <si>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</si>
  <si>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</si>
  <si>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</si>
  <si>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</si>
  <si>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</si>
  <si>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</si>
  <si>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</si>
  <si>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</si>
  <si>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</si>
  <si>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</si>
  <si>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</si>
  <si>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</si>
  <si>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</si>
  <si>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</si>
  <si>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</si>
  <si>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</si>
  <si>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</si>
  <si>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</si>
  <si>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</si>
  <si>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</si>
  <si>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</si>
  <si>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</si>
  <si>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</si>
  <si>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</si>
  <si>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</si>
  <si>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</si>
  <si>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</si>
  <si>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</si>
  <si>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</si>
  <si>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</si>
  <si>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</si>
  <si>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</si>
  <si>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</si>
  <si>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</si>
  <si>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</si>
  <si>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</si>
  <si>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</si>
  <si>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</si>
  <si>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</si>
  <si>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</si>
  <si>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</si>
  <si>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</si>
  <si>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</si>
  <si>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</si>
  <si>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</si>
  <si>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</si>
  <si>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</si>
  <si>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</si>
  <si>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</si>
  <si>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</si>
  <si>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</si>
  <si>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</si>
  <si>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</si>
  <si>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</si>
  <si>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</si>
  <si>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</si>
  <si>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</si>
  <si>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</si>
  <si>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</si>
  <si>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</si>
  <si>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</si>
  <si>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</si>
  <si>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</si>
  <si>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</si>
  <si>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</si>
  <si>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</si>
  <si>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</si>
  <si>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</si>
  <si>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</si>
  <si>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</si>
  <si>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</si>
  <si>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</si>
  <si>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</si>
  <si>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</si>
  <si>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</si>
  <si>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</si>
  <si>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</si>
  <si>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</si>
  <si>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</si>
  <si>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</si>
  <si>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</si>
  <si>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</si>
  <si>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</si>
  <si>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</si>
  <si>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</si>
  <si>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</si>
  <si>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</si>
  <si>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</si>
  <si>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</si>
  <si>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</si>
  <si>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</si>
  <si>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</si>
  <si>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</si>
  <si>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</si>
  <si>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</si>
  <si>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</si>
  <si>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</si>
  <si>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</si>
  <si>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</si>
  <si>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</si>
  <si>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</si>
  <si>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</si>
  <si>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</si>
  <si>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</si>
  <si>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</si>
  <si>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</si>
  <si>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</si>
  <si>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</si>
  <si>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</si>
  <si>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</si>
  <si>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</si>
  <si>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</si>
  <si>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</si>
  <si>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</si>
  <si>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</si>
  <si>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</si>
  <si>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</si>
  <si>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</si>
  <si>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</si>
  <si>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</si>
  <si>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</si>
  <si>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</si>
  <si>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</si>
  <si>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</si>
  <si>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</si>
  <si>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</si>
  <si>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</si>
  <si>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</si>
  <si>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</si>
  <si>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</si>
  <si>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</si>
  <si>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</si>
  <si>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</si>
  <si>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</si>
  <si>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</si>
  <si>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</si>
  <si>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</si>
  <si>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</si>
  <si>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</si>
  <si>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</si>
  <si>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</si>
  <si>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</si>
  <si>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</si>
  <si>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</si>
  <si>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</si>
  <si>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</si>
  <si>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</si>
  <si>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</si>
  <si>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</si>
  <si>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</si>
  <si>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</si>
  <si>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</si>
  <si>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</si>
  <si>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</si>
  <si>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</si>
  <si>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</si>
  <si>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</si>
  <si>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</si>
  <si>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</si>
  <si>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</si>
  <si>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</si>
  <si>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</si>
  <si>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</si>
  <si>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</si>
  <si>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</si>
  <si>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</si>
  <si>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</si>
  <si>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</si>
  <si>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</si>
  <si>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</si>
  <si>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</si>
  <si>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</si>
  <si>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</si>
  <si>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</si>
  <si>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</si>
  <si>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</si>
  <si>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</si>
  <si>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</si>
  <si>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</si>
  <si>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</si>
  <si>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</si>
  <si>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</si>
  <si>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</si>
  <si>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</si>
  <si>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</si>
  <si>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</si>
  <si>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</si>
  <si>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</si>
  <si>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</si>
  <si>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</si>
  <si>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</si>
  <si>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</si>
  <si>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</si>
  <si>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</si>
  <si>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</si>
  <si>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</si>
  <si>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</si>
  <si>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</si>
  <si>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</si>
  <si>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</si>
  <si>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</si>
  <si>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</si>
  <si>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</si>
  <si>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</si>
  <si>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</si>
  <si>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</si>
  <si>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</si>
  <si>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</si>
  <si>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</si>
  <si>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</si>
  <si>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</si>
  <si>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</si>
  <si>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</si>
  <si>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</si>
  <si>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</si>
  <si>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</si>
  <si>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</si>
  <si>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</si>
  <si>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</si>
  <si>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</si>
  <si>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</si>
  <si>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</si>
  <si>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</si>
  <si>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</si>
  <si>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</si>
  <si>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</si>
  <si>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Pascual Mosquera Asprilla</t>
  </si>
  <si>
    <t>Cra 6 # 27-09</t>
  </si>
  <si>
    <t>3136787213</t>
  </si>
  <si>
    <t>pascualm75@yahoo.es</t>
  </si>
  <si>
    <t>203</t>
  </si>
  <si>
    <t>Prestar los servicios de educacion inicial en el marco de la atencion integral de los hogares comunitarios de Bienestar  integrales de conformidad Comunitaria, el liniamiento tecnico para la tencion a la primera infancia y las directrices establecidas por el ICBF, en armonia con la politica de estado para el desarrollo integral de la primera infancia de cero a ciempre.</t>
  </si>
  <si>
    <t>2021-27-10001030</t>
  </si>
  <si>
    <t>Alcaldia de lloro</t>
  </si>
  <si>
    <t>274</t>
  </si>
  <si>
    <t>Prestacion del servicio en prevencion de velnarabilidad de los derechos de los niños, niñas y adolecentes en la promacion y prevencion de sus derechos en las comunidades</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</si>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</sst>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4" zoomScale="85" zoomScaleNormal="85" zoomScaleSheetLayoutView="40" zoomScalePageLayoutView="40" workbookViewId="0">
      <selection activeCell="L52" sqref="L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2682</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647</v>
      </c>
      <c r="K20" s="151">
        <v>3094572240</v>
      </c>
      <c r="L20" s="152">
        <v>44197</v>
      </c>
      <c r="M20" s="152">
        <v>44561</v>
      </c>
      <c r="N20" s="135">
        <f>+(M20-L20)/30</f>
        <v>12.133333333333333</v>
      </c>
      <c r="O20" s="138"/>
      <c r="U20" s="134"/>
      <c r="V20" s="105">
        <f ca="1">NOW()</f>
        <v>44188.770673495368</v>
      </c>
      <c r="W20" s="105">
        <f ca="1">NOW()</f>
        <v>44188.770673495368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2680</v>
      </c>
      <c r="E48" s="145">
        <v>43923</v>
      </c>
      <c r="F48" s="145">
        <v>44165</v>
      </c>
      <c r="G48" s="160">
        <f>IF(AND(E48&lt;&gt;"",F48&lt;&gt;""),((F48-E48)/30),"")</f>
        <v>8.0666666666666664</v>
      </c>
      <c r="H48" s="122" t="s">
        <v>2681</v>
      </c>
      <c r="I48" s="113" t="s">
        <v>628</v>
      </c>
      <c r="J48" s="113" t="s">
        <v>647</v>
      </c>
      <c r="K48" s="116">
        <v>1431688810</v>
      </c>
      <c r="L48" s="115" t="s">
        <v>26</v>
      </c>
      <c r="M48" s="117">
        <v>0.5</v>
      </c>
      <c r="N48" s="115" t="s">
        <v>2634</v>
      </c>
      <c r="O48" s="115" t="s">
        <v>1148</v>
      </c>
      <c r="P48" s="78"/>
    </row>
    <row r="49" spans="1:16" s="6" customFormat="1" ht="24.75" customHeight="1" x14ac:dyDescent="0.25">
      <c r="A49" s="143">
        <v>2</v>
      </c>
      <c r="B49" s="119" t="s">
        <v>2683</v>
      </c>
      <c r="C49" s="112" t="s">
        <v>31</v>
      </c>
      <c r="D49" s="110" t="s">
        <v>2684</v>
      </c>
      <c r="E49" s="145">
        <v>41659</v>
      </c>
      <c r="F49" s="145">
        <v>41993</v>
      </c>
      <c r="G49" s="160">
        <f t="shared" ref="G49:G50" si="2">IF(AND(E49&lt;&gt;"",F49&lt;&gt;""),((F49-E49)/30),"")</f>
        <v>11.133333333333333</v>
      </c>
      <c r="H49" s="122" t="s">
        <v>2685</v>
      </c>
      <c r="I49" s="113" t="s">
        <v>628</v>
      </c>
      <c r="J49" s="113" t="s">
        <v>647</v>
      </c>
      <c r="K49" s="116">
        <v>275236000</v>
      </c>
      <c r="L49" s="115" t="s">
        <v>1148</v>
      </c>
      <c r="M49" s="117">
        <v>1</v>
      </c>
      <c r="N49" s="115" t="s">
        <v>27</v>
      </c>
      <c r="O49" s="115" t="s">
        <v>1148</v>
      </c>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22"/>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154728612</v>
      </c>
      <c r="F185" s="92"/>
      <c r="G185" s="93"/>
      <c r="H185" s="88"/>
      <c r="I185" s="90" t="s">
        <v>2627</v>
      </c>
      <c r="J185" s="166">
        <f>+SUM(M179:M183)</f>
        <v>0.02</v>
      </c>
      <c r="K185" s="202" t="s">
        <v>2628</v>
      </c>
      <c r="L185" s="202"/>
      <c r="M185" s="94">
        <f>+J185*(SUM(K20:K35))</f>
        <v>61891444.800000004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2676</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 ds:uri="a65d333d-5b59-4810-bc94-b80d9325abbc"/>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cp:lastModifiedBy>
  <cp:lastPrinted>2020-11-20T15:12:35Z</cp:lastPrinted>
  <dcterms:created xsi:type="dcterms:W3CDTF">2020-10-14T21:57:42Z</dcterms:created>
  <dcterms:modified xsi:type="dcterms:W3CDTF">2020-12-23T23:29:48Z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