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RIO QUITO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<sst xmlns="http://schemas.openxmlformats.org/spreadsheetml/2006/main" count="3125" uniqueCount="2707">
  <si>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</si>
  <si>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</si>
  <si>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</si>
  <si>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</si>
  <si>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</si>
  <si>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</si>
  <si>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</si>
  <si>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</si>
  <si>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</si>
  <si>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</si>
  <si>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</si>
  <si>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</si>
  <si>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</si>
  <si>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</si>
  <si>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</si>
  <si>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</si>
  <si>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</si>
  <si>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</si>
  <si>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</si>
  <si>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</si>
  <si>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</si>
  <si>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</si>
  <si>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</si>
  <si>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</si>
  <si>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</si>
  <si>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</si>
  <si>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</si>
  <si>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</si>
  <si>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</si>
  <si>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</si>
  <si>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</si>
  <si>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</si>
  <si>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</si>
  <si>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</si>
  <si>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</si>
  <si>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</si>
  <si>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</si>
  <si>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</si>
  <si>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</si>
  <si>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</si>
  <si>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</si>
  <si>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</si>
  <si>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</si>
  <si>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</si>
  <si>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</si>
  <si>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</si>
  <si>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</si>
  <si>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</si>
  <si>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</si>
  <si>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</si>
  <si>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</si>
  <si>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</si>
  <si>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</si>
  <si>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</si>
  <si>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</si>
  <si>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</si>
  <si>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</si>
  <si>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</si>
  <si>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</si>
  <si>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</si>
  <si>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</si>
  <si>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</si>
  <si>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</si>
  <si>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</si>
  <si>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</si>
  <si>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</si>
  <si>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</si>
  <si>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</si>
  <si>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</si>
  <si>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</si>
  <si>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</si>
  <si>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</si>
  <si>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</si>
  <si>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</si>
  <si>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</si>
  <si>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</si>
  <si>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</si>
  <si>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</si>
  <si>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</si>
  <si>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</si>
  <si>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</si>
  <si>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</si>
  <si>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</si>
  <si>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</si>
  <si>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</si>
  <si>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</si>
  <si>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</si>
  <si>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</si>
  <si>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</si>
  <si>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</si>
  <si>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</si>
  <si>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</si>
  <si>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</si>
  <si>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</si>
  <si>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</si>
  <si>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</si>
  <si>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</si>
  <si>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</si>
  <si>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</si>
  <si>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</si>
  <si>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</si>
  <si>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</si>
  <si>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</si>
  <si>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</si>
  <si>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</si>
  <si>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</si>
  <si>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</si>
  <si>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</si>
  <si>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</si>
  <si>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</si>
  <si>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</si>
  <si>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</si>
  <si>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</si>
  <si>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</si>
  <si>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</si>
  <si>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</si>
  <si>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</si>
  <si>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</si>
  <si>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</si>
  <si>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</si>
  <si>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</si>
  <si>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</si>
  <si>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</si>
  <si>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</si>
  <si>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</si>
  <si>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</si>
  <si>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</si>
  <si>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</si>
  <si>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</si>
  <si>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</si>
  <si>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</si>
  <si>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</si>
  <si>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</si>
  <si>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</si>
  <si>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</si>
  <si>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</si>
  <si>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</si>
  <si>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</si>
  <si>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</si>
  <si>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</si>
  <si>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</si>
  <si>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</si>
  <si>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</si>
  <si>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</si>
  <si>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</si>
  <si>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</si>
  <si>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</si>
  <si>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</si>
  <si>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</si>
  <si>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</si>
  <si>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</si>
  <si>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</si>
  <si>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</si>
  <si>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</si>
  <si>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</si>
  <si>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</si>
  <si>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</si>
  <si>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</si>
  <si>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</si>
  <si>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</si>
  <si>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</si>
  <si>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</si>
  <si>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</si>
  <si>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</si>
  <si>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</si>
  <si>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</si>
  <si>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</si>
  <si>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</si>
  <si>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</si>
  <si>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</si>
  <si>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</si>
  <si>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</si>
  <si>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</si>
  <si>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</si>
  <si>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</si>
  <si>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</si>
  <si>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</si>
  <si>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</si>
  <si>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</si>
  <si>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</si>
  <si>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</si>
  <si>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</si>
  <si>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</si>
  <si>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</si>
  <si>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</si>
  <si>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</si>
  <si>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</si>
  <si>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</si>
  <si>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</si>
  <si>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</si>
  <si>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</si>
  <si>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</si>
  <si>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</si>
  <si>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</si>
  <si>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</si>
  <si>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</si>
  <si>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</si>
  <si>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</si>
  <si>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</si>
  <si>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</si>
  <si>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</si>
  <si>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</si>
  <si>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</si>
  <si>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</si>
  <si>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</si>
  <si>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</si>
  <si>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</si>
  <si>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</si>
  <si>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</si>
  <si>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</si>
  <si>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</si>
  <si>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</si>
  <si>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</si>
  <si>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</si>
  <si>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</si>
  <si>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</si>
  <si>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</si>
  <si>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</si>
  <si>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</si>
  <si>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</si>
  <si>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</si>
  <si>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</si>
  <si>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</si>
  <si>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</si>
  <si>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</si>
  <si>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</si>
  <si>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</si>
  <si>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</si>
  <si>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</si>
  <si>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</si>
  <si>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</si>
  <si>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</si>
  <si>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</si>
  <si>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</si>
  <si>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</si>
  <si>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</si>
  <si>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</si>
  <si>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</si>
  <si>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</si>
  <si>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</si>
  <si>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</si>
  <si>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</si>
  <si>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</si>
  <si>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</si>
  <si>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</si>
  <si>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</si>
  <si>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</si>
  <si>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</si>
  <si>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</si>
  <si>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</si>
  <si>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</si>
  <si>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</si>
  <si>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</si>
  <si>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</si>
  <si>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</si>
  <si>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</si>
  <si>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</si>
  <si>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</si>
  <si>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</si>
  <si>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</si>
  <si>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</si>
  <si>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</si>
  <si>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</si>
  <si>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</si>
  <si>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</si>
  <si>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</si>
  <si>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</si>
  <si>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</si>
  <si>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</si>
  <si>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</si>
  <si>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</si>
  <si>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</si>
  <si>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</si>
  <si>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</si>
  <si>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</si>
  <si>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</si>
  <si>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</si>
  <si>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</si>
  <si>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</si>
  <si>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</si>
  <si>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</si>
  <si>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</si>
  <si>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</si>
  <si>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</si>
  <si>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</si>
  <si>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</si>
  <si>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</si>
  <si>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</si>
  <si>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</si>
  <si>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</si>
  <si>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</si>
  <si>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</si>
  <si>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</si>
  <si>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</si>
  <si>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</si>
  <si>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</si>
  <si>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</si>
  <si>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</si>
  <si>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</si>
  <si>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</si>
  <si>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</si>
  <si>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</si>
  <si>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</si>
  <si>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</si>
  <si>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</si>
  <si>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</si>
  <si>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</si>
  <si>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</si>
  <si>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</si>
  <si>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</si>
  <si>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</si>
  <si>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</si>
  <si>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</si>
  <si>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</si>
  <si>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</si>
  <si>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</si>
  <si>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</si>
  <si>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</si>
  <si>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</si>
  <si>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</si>
  <si>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</si>
  <si>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</si>
  <si>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</si>
  <si>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</si>
  <si>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</si>
  <si>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</si>
  <si>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</si>
  <si>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</si>
  <si>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</si>
  <si>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</si>
  <si>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</si>
  <si>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</si>
  <si>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</si>
  <si>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</si>
  <si>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</si>
  <si>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</si>
  <si>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</si>
  <si>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</si>
  <si>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</si>
  <si>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</si>
  <si>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</si>
  <si>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</si>
  <si>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</si>
  <si>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</si>
  <si>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</si>
  <si>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</si>
  <si>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</si>
  <si>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</si>
  <si>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</si>
  <si>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</si>
  <si>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</si>
  <si>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</si>
  <si>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</si>
  <si>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</si>
  <si>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</si>
  <si>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</si>
  <si>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</si>
  <si>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</si>
  <si>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</si>
  <si>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</si>
  <si>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</si>
  <si>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</si>
  <si>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</si>
  <si>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</si>
  <si>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</si>
  <si>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</si>
  <si>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</si>
  <si>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</si>
  <si>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</si>
  <si>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</si>
  <si>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</si>
  <si>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</si>
  <si>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</si>
  <si>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</si>
  <si>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</si>
  <si>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</si>
  <si>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</si>
  <si>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</si>
  <si>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</si>
  <si>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</si>
  <si>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</si>
  <si>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</si>
  <si>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</si>
  <si>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</si>
  <si>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</si>
  <si>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</si>
  <si>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</si>
  <si>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</si>
  <si>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</si>
  <si>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</si>
  <si>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</si>
  <si>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</si>
  <si>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</si>
  <si>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</si>
  <si>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</si>
  <si>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</si>
  <si>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</si>
  <si>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</si>
  <si>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</si>
  <si>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</si>
  <si>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</si>
  <si>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</si>
  <si>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</si>
  <si>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</si>
  <si>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</si>
  <si>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</si>
  <si>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</si>
  <si>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</si>
  <si>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</si>
  <si>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</si>
  <si>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</si>
  <si>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</si>
  <si>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</si>
  <si>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</si>
  <si>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</si>
  <si>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</si>
  <si>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</si>
  <si>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</si>
  <si>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</si>
  <si>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</si>
  <si>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</si>
  <si>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</si>
  <si>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</si>
  <si>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</si>
  <si>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</si>
  <si>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</si>
  <si>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</si>
  <si>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</si>
  <si>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</si>
  <si>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</si>
  <si>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</si>
  <si>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</si>
  <si>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</si>
  <si>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</si>
  <si>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</si>
  <si>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</si>
  <si>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</si>
  <si>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</si>
  <si>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</si>
  <si>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</si>
  <si>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</si>
  <si>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</si>
  <si>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</si>
  <si>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</si>
  <si>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</si>
  <si>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</si>
  <si>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</si>
  <si>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</si>
  <si>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</si>
  <si>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</si>
  <si>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</si>
  <si>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</si>
  <si>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</si>
  <si>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</si>
  <si>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</si>
  <si>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</si>
  <si>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</si>
  <si>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</si>
  <si>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</si>
  <si>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</si>
  <si>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</si>
  <si>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</si>
  <si>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</si>
  <si>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</si>
  <si>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</si>
  <si>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</si>
  <si>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</si>
  <si>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</si>
  <si>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</si>
  <si>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</si>
  <si>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</si>
  <si>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</si>
  <si>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</si>
  <si>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</si>
  <si>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</si>
  <si>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</si>
  <si>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</si>
  <si>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</si>
  <si>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</si>
  <si>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</si>
  <si>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</si>
  <si>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</si>
  <si>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</si>
  <si>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</si>
  <si>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</si>
  <si>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</si>
  <si>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</si>
  <si>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</si>
  <si>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</si>
  <si>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</si>
  <si>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</si>
  <si>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</si>
  <si>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</si>
  <si>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</si>
  <si>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</si>
  <si>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</si>
  <si>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</si>
  <si>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</si>
  <si>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</si>
  <si>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</si>
  <si>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</si>
  <si>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</si>
  <si>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</si>
  <si>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</si>
  <si>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</si>
  <si>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</si>
  <si>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</si>
  <si>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</si>
  <si>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</si>
  <si>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</si>
  <si>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</si>
  <si>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</si>
  <si>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</si>
  <si>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</si>
  <si>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</si>
  <si>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</si>
  <si>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</si>
  <si>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</si>
  <si>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</si>
  <si>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</si>
  <si>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</si>
  <si>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</si>
  <si>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</si>
  <si>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</si>
  <si>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</si>
  <si>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</si>
  <si>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</si>
  <si>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</si>
  <si>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</si>
  <si>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</si>
  <si>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</si>
  <si>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</si>
  <si>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</si>
  <si>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</si>
  <si>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</si>
  <si>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</si>
  <si>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</si>
  <si>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</si>
  <si>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</si>
  <si>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</si>
  <si>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</si>
  <si>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</si>
  <si>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</si>
  <si>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</si>
  <si>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</si>
  <si>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</si>
  <si>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</si>
  <si>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</si>
  <si>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</si>
  <si>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</si>
  <si>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</si>
  <si>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</si>
  <si>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</si>
  <si>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</si>
  <si>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</si>
  <si>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</si>
  <si>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</si>
  <si>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</si>
  <si>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</si>
  <si>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</si>
  <si>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</si>
  <si>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</si>
  <si>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</si>
  <si>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</si>
  <si>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</si>
  <si>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</si>
  <si>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</si>
  <si>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</si>
  <si>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</si>
  <si>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</si>
  <si>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</si>
  <si>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</si>
  <si>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</si>
  <si>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</si>
  <si>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</si>
  <si>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</si>
  <si>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</si>
  <si>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</si>
  <si>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</si>
  <si>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</si>
  <si>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</si>
  <si>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</si>
  <si>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</si>
  <si>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</si>
  <si>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</si>
  <si>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</si>
  <si>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</si>
  <si>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</si>
  <si>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</si>
  <si>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</si>
  <si>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</si>
  <si>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</si>
  <si>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</si>
  <si>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</si>
  <si>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</si>
  <si>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</si>
  <si>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</si>
  <si>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</si>
  <si>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</si>
  <si>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</si>
  <si>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</si>
  <si>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</si>
  <si>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</si>
  <si>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</si>
  <si>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</si>
  <si>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</si>
  <si>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</si>
  <si>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</si>
  <si>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</si>
  <si>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</si>
  <si>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</si>
  <si>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</si>
  <si>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</si>
  <si>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</si>
  <si>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</si>
  <si>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</si>
  <si>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</si>
  <si>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</si>
  <si>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</si>
  <si>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</si>
  <si>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</si>
  <si>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</si>
  <si>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</si>
  <si>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</si>
  <si>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</si>
  <si>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</si>
  <si>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</si>
  <si>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</si>
  <si>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</si>
  <si>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</si>
  <si>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</si>
  <si>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</si>
  <si>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</si>
  <si>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</si>
  <si>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</si>
  <si>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</si>
  <si>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</si>
  <si>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</si>
  <si>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</si>
  <si>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</si>
  <si>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</si>
  <si>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</si>
  <si>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</si>
  <si>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</si>
  <si>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</si>
  <si>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</si>
  <si>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</si>
  <si>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</si>
  <si>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</si>
  <si>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</si>
  <si>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</si>
  <si>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</si>
  <si>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</si>
  <si>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</si>
  <si>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</si>
  <si>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</si>
  <si>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</si>
  <si>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</si>
  <si>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</si>
  <si>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</si>
  <si>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</si>
  <si>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</si>
  <si>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</si>
  <si>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</si>
  <si>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</si>
  <si>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</si>
  <si>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</si>
  <si>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</si>
  <si>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</si>
  <si>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</si>
  <si>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</si>
  <si>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</si>
  <si>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</si>
  <si>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</si>
  <si>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</si>
  <si>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</si>
  <si>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</si>
  <si>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</si>
  <si>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</si>
  <si>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</si>
  <si>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</si>
  <si>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</si>
  <si>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</si>
  <si>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</si>
  <si>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</si>
  <si>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</si>
  <si>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</si>
  <si>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</si>
  <si>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</si>
  <si>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</si>
  <si>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</si>
  <si>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</si>
  <si>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</si>
  <si>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</si>
  <si>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</si>
  <si>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</si>
  <si>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</si>
  <si>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</si>
  <si>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</si>
  <si>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</si>
  <si>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</si>
  <si>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</si>
  <si>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</si>
  <si>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</si>
  <si>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</si>
  <si>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</si>
  <si>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</si>
  <si>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</si>
  <si>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</si>
  <si>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</si>
  <si>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</si>
  <si>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</si>
  <si>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</si>
  <si>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</si>
  <si>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</si>
  <si>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</si>
  <si>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</si>
  <si>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</si>
  <si>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</si>
  <si>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</si>
  <si>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</si>
  <si>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</si>
  <si>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</si>
  <si>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</si>
  <si>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</si>
  <si>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</si>
  <si>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</si>
  <si>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</si>
  <si>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</si>
  <si>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</si>
  <si>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</si>
  <si>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</si>
  <si>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</si>
  <si>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</si>
  <si>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</si>
  <si>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</si>
  <si>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</si>
  <si>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</si>
  <si>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</si>
  <si>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</si>
  <si>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</si>
  <si>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</si>
  <si>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</si>
  <si>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</si>
  <si>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</si>
  <si>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</si>
  <si>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</si>
  <si>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</si>
  <si>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</si>
  <si>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</si>
  <si>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</si>
  <si>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</si>
  <si>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</si>
  <si>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</si>
  <si>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</si>
  <si>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</si>
  <si>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</si>
  <si>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</si>
  <si>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</si>
  <si>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</si>
  <si>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</si>
  <si>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</si>
  <si>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</si>
  <si>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</si>
  <si>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</si>
  <si>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</si>
  <si>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</si>
  <si>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</si>
  <si>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</si>
  <si>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</si>
  <si>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</si>
  <si>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</si>
  <si>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</si>
  <si>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</si>
  <si>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</si>
  <si>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</si>
  <si>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</si>
  <si>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</si>
  <si>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</si>
  <si>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</si>
  <si>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</si>
  <si>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</si>
  <si>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</si>
  <si>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</si>
  <si>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</si>
  <si>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</si>
  <si>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</si>
  <si>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</si>
  <si>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</si>
  <si>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</si>
  <si>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</si>
  <si>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</si>
  <si>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</si>
  <si>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</si>
  <si>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</si>
  <si>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</si>
  <si>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</si>
  <si>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</si>
  <si>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</si>
  <si>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</si>
  <si>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</si>
  <si>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</si>
  <si>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</si>
  <si>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</si>
  <si>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</si>
  <si>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</si>
  <si>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</si>
  <si>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</si>
  <si>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</si>
  <si>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</si>
  <si>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</si>
  <si>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</si>
  <si>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</si>
  <si>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</si>
  <si>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</si>
  <si>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</si>
  <si>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</si>
  <si>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</si>
  <si>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</si>
  <si>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</si>
  <si>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</si>
  <si>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</si>
  <si>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</si>
  <si>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</si>
  <si>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</si>
  <si>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</si>
  <si>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</si>
  <si>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</si>
  <si>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</si>
  <si>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</si>
  <si>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</si>
  <si>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</si>
  <si>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</si>
  <si>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</si>
  <si>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</si>
  <si>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</si>
  <si>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</si>
  <si>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</si>
  <si>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</si>
  <si>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</si>
  <si>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</si>
  <si>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</si>
  <si>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</si>
  <si>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</si>
  <si>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</si>
  <si>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</si>
  <si>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</si>
  <si>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</si>
  <si>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</si>
  <si>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</si>
  <si>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</si>
  <si>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</si>
  <si>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</si>
  <si>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</si>
  <si>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</si>
  <si>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</si>
  <si>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</si>
  <si>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</si>
  <si>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</si>
  <si>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</si>
  <si>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</si>
  <si>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</si>
  <si>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</si>
  <si>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</si>
  <si>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</si>
  <si>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</si>
  <si>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</si>
  <si>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</si>
  <si>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</si>
  <si>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</si>
  <si>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</si>
  <si>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</si>
  <si>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</si>
  <si>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</si>
  <si>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</si>
  <si>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</si>
  <si>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</si>
  <si>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</si>
  <si>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</si>
  <si>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</si>
  <si>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</si>
  <si>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</si>
  <si>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</si>
  <si>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</si>
  <si>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</si>
  <si>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</si>
  <si>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</si>
  <si>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</si>
  <si>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</si>
  <si>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</si>
  <si>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</si>
  <si>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</si>
  <si>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</si>
  <si>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</si>
  <si>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</si>
  <si>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</si>
  <si>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</si>
  <si>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</si>
  <si>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</si>
  <si>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</si>
  <si>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</si>
  <si>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</si>
  <si>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</si>
  <si>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</si>
  <si>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</si>
  <si>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</si>
  <si>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</si>
  <si>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</si>
  <si>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</si>
  <si>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</si>
  <si>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</si>
  <si>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</si>
  <si>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</si>
  <si>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</si>
  <si>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</si>
  <si>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</si>
  <si>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</si>
  <si>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</si>
  <si>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</si>
  <si>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</si>
  <si>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</si>
  <si>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</si>
  <si>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</si>
  <si>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</si>
  <si>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</si>
  <si>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</si>
  <si>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</si>
  <si>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</si>
  <si>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</si>
  <si>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</si>
  <si>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</si>
  <si>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</si>
  <si>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</si>
  <si>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</si>
  <si>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</si>
  <si>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</si>
  <si>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</si>
  <si>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</si>
  <si>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</si>
  <si>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</si>
  <si>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</si>
  <si>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</si>
  <si>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</si>
  <si>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</si>
  <si>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</si>
  <si>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</si>
  <si>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</si>
  <si>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</si>
  <si>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</si>
  <si>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</si>
  <si>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</si>
  <si>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</si>
  <si>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</si>
  <si>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</si>
  <si>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</si>
  <si>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</si>
  <si>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</si>
  <si>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</si>
  <si>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</si>
  <si>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</si>
  <si>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</si>
  <si>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</si>
  <si>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</si>
  <si>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</si>
  <si>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</si>
  <si>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</si>
  <si>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</si>
  <si>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</si>
  <si>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</si>
  <si>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</si>
  <si>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</si>
  <si>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</si>
  <si>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</si>
  <si>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</si>
  <si>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</si>
  <si>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</si>
  <si>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</si>
  <si>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</si>
  <si>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</si>
  <si>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</si>
  <si>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</si>
  <si>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</si>
  <si>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</si>
  <si>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</si>
  <si>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</si>
  <si>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</si>
  <si>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</si>
  <si>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</si>
  <si>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</si>
  <si>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</si>
  <si>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</si>
  <si>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</si>
  <si>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</si>
  <si>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</si>
  <si>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</si>
  <si>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</si>
  <si>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</si>
  <si>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</si>
  <si>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</si>
  <si>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</si>
  <si>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</si>
  <si>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</si>
  <si>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</si>
  <si>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</si>
  <si>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</si>
  <si>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</si>
  <si>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</si>
  <si>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</si>
  <si>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</si>
  <si>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</si>
  <si>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</si>
  <si>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</si>
  <si>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</si>
  <si>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</si>
  <si>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</si>
  <si>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</si>
  <si>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</si>
  <si>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</si>
  <si>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</si>
  <si>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</si>
  <si>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</si>
  <si>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</si>
  <si>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</si>
  <si>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</si>
  <si>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</si>
  <si>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</si>
  <si>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</si>
  <si>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</si>
  <si>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</si>
  <si>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</si>
  <si>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</si>
  <si>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</si>
  <si>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</si>
  <si>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</si>
  <si>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</si>
  <si>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</si>
  <si>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</si>
  <si>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</si>
  <si>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</si>
  <si>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</si>
  <si>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</si>
  <si>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</si>
  <si>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</si>
  <si>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</si>
  <si>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</si>
  <si>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</si>
  <si>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</si>
  <si>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</si>
  <si>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</si>
  <si>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</si>
  <si>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</si>
  <si>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</si>
  <si>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</si>
  <si>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</si>
  <si>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</si>
  <si>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</si>
  <si>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</si>
  <si>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</si>
  <si>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</si>
  <si>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</si>
  <si>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</si>
  <si>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</si>
  <si>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</si>
  <si>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</si>
  <si>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</si>
  <si>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</si>
  <si>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</si>
  <si>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</si>
  <si>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</si>
  <si>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</si>
  <si>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</si>
  <si>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</si>
  <si>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</si>
  <si>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</si>
  <si>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</si>
  <si>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</si>
  <si>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</si>
  <si>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</si>
  <si>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</si>
  <si>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</si>
  <si>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</si>
  <si>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</si>
  <si>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</si>
  <si>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</si>
  <si>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</si>
  <si>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</si>
  <si>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</si>
  <si>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</si>
  <si>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</si>
  <si>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</si>
  <si>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</si>
  <si>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</si>
  <si>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</si>
  <si>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</si>
  <si>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</si>
  <si>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</si>
  <si>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</si>
  <si>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</si>
  <si>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</si>
  <si>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</si>
  <si>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</si>
  <si>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</si>
  <si>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</si>
  <si>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</si>
  <si>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</si>
  <si>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</si>
  <si>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</si>
  <si>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</si>
  <si>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</si>
  <si>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</si>
  <si>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</si>
  <si>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</si>
  <si>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</si>
  <si>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</si>
  <si>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</si>
  <si>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</si>
  <si>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</si>
  <si>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</si>
  <si>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</si>
  <si>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</si>
  <si>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</si>
  <si>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</si>
  <si>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</si>
  <si>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</si>
  <si>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</si>
  <si>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</si>
  <si>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</si>
  <si>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</si>
  <si>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</si>
  <si>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</si>
  <si>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</si>
  <si>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</si>
  <si>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</si>
  <si>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</si>
  <si>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</si>
  <si>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</si>
  <si>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</si>
  <si>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</si>
  <si>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</si>
  <si>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</si>
  <si>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</si>
  <si>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</si>
  <si>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</si>
  <si>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</si>
  <si>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</si>
  <si>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</si>
  <si>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</si>
  <si>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</si>
  <si>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</si>
  <si>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</si>
  <si>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</si>
  <si>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</si>
  <si>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</si>
  <si>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</si>
  <si>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</si>
  <si>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</si>
  <si>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</si>
  <si>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</si>
  <si>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</si>
  <si>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</si>
  <si>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</si>
  <si>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</si>
  <si>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</si>
  <si>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</si>
  <si>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</si>
  <si>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</si>
  <si>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</si>
  <si>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</si>
  <si>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</si>
  <si>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</si>
  <si>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</si>
  <si>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</si>
  <si>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</si>
  <si>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</si>
  <si>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</si>
  <si>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</si>
  <si>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</si>
  <si>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</si>
  <si>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</si>
  <si>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</si>
  <si>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</si>
  <si>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</si>
  <si>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</si>
  <si>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</si>
  <si>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</si>
  <si>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</si>
  <si>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</si>
  <si>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</si>
  <si>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</si>
  <si>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</si>
  <si>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</si>
  <si>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</si>
  <si>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</si>
  <si>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</si>
  <si>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</si>
  <si>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</si>
  <si>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</si>
  <si>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</si>
  <si>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</si>
  <si>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</si>
  <si>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</si>
  <si>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</si>
  <si>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</si>
  <si>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</si>
  <si>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</si>
  <si>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</si>
  <si>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</si>
  <si>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</si>
  <si>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</si>
  <si>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</si>
  <si>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</si>
  <si>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</si>
  <si>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</si>
  <si>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</si>
  <si>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</si>
  <si>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</si>
  <si>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</si>
  <si>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</si>
  <si>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</si>
  <si>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</si>
  <si>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</si>
  <si>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</si>
  <si>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</si>
  <si>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</si>
  <si>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</si>
  <si>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</si>
  <si>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</si>
  <si>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</si>
  <si>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</si>
  <si>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</si>
  <si>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</si>
  <si>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</si>
  <si>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</si>
  <si>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</si>
  <si>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</si>
  <si>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</si>
  <si>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</si>
  <si>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</si>
  <si>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</si>
  <si>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</si>
  <si>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</si>
  <si>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</si>
  <si>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</si>
  <si>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</si>
  <si>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</si>
  <si>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</si>
  <si>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</si>
  <si>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</si>
  <si>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</si>
  <si>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</si>
  <si>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</si>
  <si>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</si>
  <si>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</si>
  <si>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</si>
  <si>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</si>
  <si>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</si>
  <si>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</si>
  <si>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</si>
  <si>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</si>
  <si>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</si>
  <si>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</si>
  <si>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</si>
  <si>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</si>
  <si>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</si>
  <si>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</si>
  <si>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</si>
  <si>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</si>
  <si>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</si>
  <si>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</si>
  <si>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</si>
  <si>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</si>
  <si>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</si>
  <si>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</si>
  <si>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</si>
  <si>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</si>
  <si>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</si>
  <si>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</si>
  <si>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</si>
  <si>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</si>
  <si>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</si>
  <si>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</si>
  <si>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</si>
  <si>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</si>
  <si>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</si>
  <si>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</si>
  <si>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</si>
  <si>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</si>
  <si>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</si>
  <si>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</si>
  <si>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</si>
  <si>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</si>
  <si>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</si>
  <si>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</si>
  <si>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</si>
  <si>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</si>
  <si>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</si>
  <si>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</si>
  <si>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</si>
  <si>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</si>
  <si>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</si>
  <si>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</si>
  <si>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</si>
  <si>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</si>
  <si>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</si>
  <si>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</si>
  <si>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</si>
  <si>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</si>
  <si>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</si>
  <si>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</si>
  <si>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</si>
  <si>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</si>
  <si>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</si>
  <si>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</si>
  <si>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</si>
  <si>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</si>
  <si>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</si>
  <si>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</si>
  <si>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</si>
  <si>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</si>
  <si>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</si>
  <si>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</si>
  <si>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</si>
  <si>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</si>
  <si>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</si>
  <si>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</si>
  <si>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</si>
  <si>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</si>
  <si>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</si>
  <si>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</si>
  <si>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</si>
  <si>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</si>
  <si>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</si>
  <si>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</si>
  <si>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</si>
  <si>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</si>
  <si>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</si>
  <si>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</si>
  <si>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</si>
  <si>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</si>
  <si>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</si>
  <si>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</si>
  <si>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</si>
  <si>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</si>
  <si>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</si>
  <si>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</si>
  <si>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</si>
  <si>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</si>
  <si>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</si>
  <si>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</si>
  <si>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</si>
  <si>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</si>
  <si>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</si>
  <si>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</si>
  <si>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</si>
  <si>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</si>
  <si>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</si>
  <si>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</si>
  <si>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</si>
  <si>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</si>
  <si>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</si>
  <si>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</si>
  <si>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</si>
  <si>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</si>
  <si>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</si>
  <si>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</si>
  <si>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</si>
  <si>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</si>
  <si>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</si>
  <si>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</si>
  <si>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</si>
  <si>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</si>
  <si>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</si>
  <si>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</si>
  <si>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</si>
  <si>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</si>
  <si>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</si>
  <si>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</si>
  <si>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</si>
  <si>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</si>
  <si>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</si>
  <si>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</si>
  <si>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</si>
  <si>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</si>
  <si>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</si>
  <si>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</si>
  <si>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</si>
  <si>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</si>
  <si>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</si>
  <si>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</si>
  <si>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</si>
  <si>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</si>
  <si>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</si>
  <si>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</si>
  <si>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</si>
  <si>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</si>
  <si>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</si>
  <si>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</si>
  <si>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</si>
  <si>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</si>
  <si>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</si>
  <si>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</si>
  <si>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</si>
  <si>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</si>
  <si>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</si>
  <si>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</si>
  <si>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</si>
  <si>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</si>
  <si>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</si>
  <si>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</si>
  <si>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</si>
  <si>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</si>
  <si>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</si>
  <si>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</si>
  <si>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</si>
  <si>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</si>
  <si>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</si>
  <si>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</si>
  <si>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</si>
  <si>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</si>
  <si>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</si>
  <si>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</si>
  <si>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</si>
  <si>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</si>
  <si>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</si>
  <si>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</si>
  <si>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</si>
  <si>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</si>
  <si>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</si>
  <si>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</si>
  <si>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</si>
  <si>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</si>
  <si>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</si>
  <si>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</si>
  <si>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</si>
  <si>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</si>
  <si>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</si>
  <si>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</si>
  <si>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</si>
  <si>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</si>
  <si>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</si>
  <si>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</si>
  <si>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</si>
  <si>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</si>
  <si>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</si>
  <si>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</si>
  <si>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</si>
  <si>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</si>
  <si>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</si>
  <si>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</si>
  <si>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</si>
  <si>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</si>
  <si>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</si>
  <si>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</si>
  <si>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</si>
  <si>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</si>
  <si>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</si>
  <si>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</si>
  <si>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</si>
  <si>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</si>
  <si>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</si>
  <si>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</si>
  <si>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</si>
  <si>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</si>
  <si>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</si>
  <si>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</si>
  <si>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</si>
  <si>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</si>
  <si>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</si>
  <si>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</si>
  <si>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</si>
  <si>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</si>
  <si>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</si>
  <si>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</si>
  <si>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</si>
  <si>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</si>
  <si>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</si>
  <si>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</si>
  <si>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</si>
  <si>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</si>
  <si>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</si>
  <si>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</si>
  <si>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</si>
  <si>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</si>
  <si>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</si>
  <si>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</si>
  <si>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</si>
  <si>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</si>
  <si>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</si>
  <si>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</si>
  <si>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</si>
  <si>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</si>
  <si>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</si>
  <si>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</si>
  <si>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</si>
  <si>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</si>
  <si>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</si>
  <si>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</si>
  <si>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</si>
  <si>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</si>
  <si>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</si>
  <si>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</si>
  <si>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</si>
  <si>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</si>
  <si>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</si>
  <si>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</si>
  <si>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</si>
  <si>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</si>
  <si>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</si>
  <si>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</si>
  <si>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</si>
  <si>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</si>
  <si>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</si>
  <si>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</si>
  <si>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</si>
  <si>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</si>
  <si>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</si>
  <si>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</si>
  <si>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</si>
  <si>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</si>
  <si>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</si>
  <si>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</si>
  <si>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</si>
  <si>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</si>
  <si>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</si>
  <si>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</si>
  <si>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</si>
  <si>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</si>
  <si>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</si>
  <si>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</si>
  <si>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</si>
  <si>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</si>
  <si>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</si>
  <si>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</si>
  <si>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</si>
  <si>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</si>
  <si>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</si>
  <si>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</si>
  <si>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</si>
  <si>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</si>
  <si>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</si>
  <si>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</si>
  <si>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</si>
  <si>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</si>
  <si>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</si>
  <si>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</si>
  <si>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</si>
  <si>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</si>
  <si>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</si>
  <si>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</si>
  <si>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</si>
  <si>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</si>
  <si>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</si>
  <si>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</si>
  <si>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</si>
  <si>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</si>
  <si>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</si>
  <si>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</si>
  <si>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</si>
  <si>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</si>
  <si>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</si>
  <si>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</si>
  <si>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</si>
  <si>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</si>
  <si>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</si>
  <si>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</si>
  <si>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</si>
  <si>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</si>
  <si>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</si>
  <si>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</si>
  <si>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</si>
  <si>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</si>
  <si>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</si>
  <si>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</si>
  <si>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</si>
  <si>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</si>
  <si>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</si>
  <si>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</si>
  <si>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</si>
  <si>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</si>
  <si>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</si>
  <si>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</si>
  <si>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</si>
  <si>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</si>
  <si>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</si>
  <si>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</si>
  <si>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</si>
  <si>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</si>
  <si>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</si>
  <si>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</si>
  <si>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</si>
  <si>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</si>
  <si>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</si>
  <si>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</si>
  <si>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</si>
  <si>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</si>
  <si>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</si>
  <si>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</si>
  <si>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</si>
  <si>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</si>
  <si>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</si>
  <si>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</si>
  <si>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</si>
  <si>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</si>
  <si>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</si>
  <si>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</si>
  <si>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</si>
  <si>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</si>
  <si>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</si>
  <si>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</si>
  <si>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</si>
  <si>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</si>
  <si>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</si>
  <si>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</si>
  <si>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</si>
  <si>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</si>
  <si>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</si>
  <si>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</si>
  <si>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</si>
  <si>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</si>
  <si>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</si>
  <si>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</si>
  <si>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</si>
  <si>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</si>
  <si>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</si>
  <si>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</si>
  <si>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</si>
  <si>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</si>
  <si>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</si>
  <si>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</si>
  <si>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</si>
  <si>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</si>
  <si>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</si>
  <si>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</si>
  <si>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</si>
  <si>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</si>
  <si>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</si>
  <si>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</si>
  <si>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</si>
  <si>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</si>
  <si>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</si>
  <si>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</si>
  <si>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</si>
  <si>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</si>
  <si>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</si>
  <si>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</si>
  <si>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</si>
  <si>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</si>
  <si>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</si>
  <si>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</si>
  <si>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</si>
  <si>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</si>
  <si>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</si>
  <si>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</si>
  <si>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</si>
  <si>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</si>
  <si>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</si>
  <si>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</si>
  <si>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</si>
  <si>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</si>
  <si>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</si>
  <si>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</si>
  <si>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</si>
  <si>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</si>
  <si>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</si>
  <si>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</si>
  <si>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</si>
  <si>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</si>
  <si>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</si>
  <si>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</si>
  <si>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</si>
  <si>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</si>
  <si>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</si>
  <si>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</si>
  <si>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</si>
  <si>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</si>
  <si>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</si>
  <si>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</si>
  <si>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</si>
  <si>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</si>
  <si>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</si>
  <si>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</si>
  <si>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</si>
  <si>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</si>
  <si>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</si>
  <si>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</si>
  <si>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</si>
  <si>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</si>
  <si>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</si>
  <si>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</si>
  <si>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</si>
  <si>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</si>
  <si>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</si>
  <si>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</si>
  <si>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</si>
  <si>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</si>
  <si>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</si>
  <si>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</si>
  <si>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</si>
  <si>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</si>
  <si>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</si>
  <si>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</si>
  <si>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</si>
  <si>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</si>
  <si>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</si>
  <si>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</si>
  <si>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</si>
  <si>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</si>
  <si>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</si>
  <si>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</si>
  <si>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</si>
  <si>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</si>
  <si>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</si>
  <si>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</si>
  <si>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</si>
  <si>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</si>
  <si>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</si>
  <si>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</si>
  <si>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</si>
  <si>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</si>
  <si>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</si>
  <si>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</si>
  <si>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</si>
  <si>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</si>
  <si>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</si>
  <si>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</si>
  <si>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</si>
  <si>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</si>
  <si>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</si>
  <si>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</si>
  <si>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</si>
  <si>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</si>
  <si>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</si>
  <si>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</si>
  <si>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</si>
  <si>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</si>
  <si>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</si>
  <si>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</si>
  <si>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</si>
  <si>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</si>
  <si>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</si>
  <si>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</si>
  <si>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</si>
  <si>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</si>
  <si>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</si>
  <si>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</si>
  <si>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</si>
  <si>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</si>
  <si>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</si>
  <si>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</si>
  <si>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</si>
  <si>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</si>
  <si>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</si>
  <si>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</si>
  <si>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</si>
  <si>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</si>
  <si>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</si>
  <si>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</si>
  <si>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</si>
  <si>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</si>
  <si>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</si>
  <si>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</si>
  <si>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</si>
  <si>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</si>
  <si>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</si>
  <si>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</si>
  <si>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</si>
  <si>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</si>
  <si>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</si>
  <si>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</si>
  <si>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</si>
  <si>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</si>
  <si>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</si>
  <si>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</si>
  <si>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</si>
  <si>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</si>
  <si>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</si>
  <si>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</si>
  <si>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</si>
  <si>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</si>
  <si>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</si>
  <si>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</si>
  <si>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</si>
  <si>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</si>
  <si>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</si>
  <si>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</si>
  <si>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</si>
  <si>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</si>
  <si>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</si>
  <si>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</si>
  <si>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</si>
  <si>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</si>
  <si>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</si>
  <si>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</si>
  <si>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</si>
  <si>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</si>
  <si>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</si>
  <si>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</si>
  <si>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</si>
  <si>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</si>
  <si>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</si>
  <si>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</si>
  <si>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</si>
  <si>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</si>
  <si>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</si>
  <si>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</si>
  <si>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</si>
  <si>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</si>
  <si>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</si>
  <si>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</si>
  <si>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</si>
  <si>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</si>
  <si>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</si>
  <si>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</si>
  <si>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</si>
  <si>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</si>
  <si>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</si>
  <si>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</si>
  <si>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</si>
  <si>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</si>
  <si>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</si>
  <si>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</si>
  <si>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</si>
  <si>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</si>
  <si>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</si>
  <si>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</si>
  <si>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</si>
  <si>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</si>
  <si>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</si>
  <si>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</si>
  <si>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</si>
  <si>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</si>
  <si>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</si>
  <si>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</si>
  <si>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</si>
  <si>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</si>
  <si>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</si>
  <si>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</si>
  <si>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</si>
  <si>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</si>
  <si>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</si>
  <si>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</si>
  <si>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</si>
  <si>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</si>
  <si>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</si>
  <si>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</si>
  <si>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</si>
  <si>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</si>
  <si>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</si>
  <si>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</si>
  <si>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</si>
  <si>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</si>
  <si>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</si>
  <si>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</si>
  <si>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</si>
  <si>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</si>
  <si>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</si>
  <si>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</si>
  <si>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</si>
  <si>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</si>
  <si>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</si>
  <si>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</si>
  <si>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</si>
  <si>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</si>
  <si>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</si>
  <si>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</si>
  <si>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</si>
  <si>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</si>
  <si>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</si>
  <si>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</si>
  <si>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</si>
  <si>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</si>
  <si>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</si>
  <si>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</si>
  <si>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</si>
  <si>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</si>
  <si>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</si>
  <si>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</si>
  <si>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</si>
  <si>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</si>
  <si>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</si>
  <si>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</si>
  <si>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</si>
  <si>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</si>
  <si>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</si>
  <si>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</si>
  <si>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</si>
  <si>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</si>
  <si>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</si>
  <si>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</si>
  <si>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</si>
  <si>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</si>
  <si>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</si>
  <si>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</si>
  <si>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</si>
  <si>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</si>
  <si>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</si>
  <si>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</si>
  <si>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</si>
  <si>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</si>
  <si>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</si>
  <si>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</si>
  <si>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</si>
  <si>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</si>
  <si>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</si>
  <si>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</si>
  <si>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</si>
  <si>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</si>
  <si>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</si>
  <si>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</si>
  <si>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</si>
  <si>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</si>
  <si>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</si>
  <si>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</si>
  <si>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</si>
  <si>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</si>
  <si>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</si>
  <si>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</si>
  <si>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</si>
  <si>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</si>
  <si>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</si>
  <si>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</si>
  <si>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</si>
  <si>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</si>
  <si>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</si>
  <si>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</si>
  <si>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</si>
  <si>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</si>
  <si>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</si>
  <si>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</si>
  <si>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</si>
  <si>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</si>
  <si>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</si>
  <si>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</si>
  <si>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</si>
  <si>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</si>
  <si>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</si>
  <si>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</si>
  <si>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</si>
  <si>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</si>
  <si>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</si>
  <si>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</si>
  <si>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</si>
  <si>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</si>
  <si>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</si>
  <si>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</si>
  <si>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</si>
  <si>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</si>
  <si>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</si>
  <si>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</si>
  <si>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</si>
  <si>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</si>
  <si>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</si>
  <si>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</si>
  <si>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</si>
  <si>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</si>
  <si>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</si>
  <si>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</si>
  <si>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</si>
  <si>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</si>
  <si>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</si>
  <si>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</si>
  <si>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</si>
  <si>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</si>
  <si>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</si>
  <si>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</si>
  <si>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</si>
  <si>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</si>
  <si>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</si>
  <si>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</si>
  <si>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</si>
  <si>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</si>
  <si>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</si>
  <si>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</si>
  <si>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</si>
  <si>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</si>
  <si>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</si>
  <si>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</si>
  <si>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</si>
  <si>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</si>
  <si>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</si>
  <si>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</si>
  <si>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</si>
  <si>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</si>
  <si>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</si>
  <si>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</si>
  <si>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</si>
  <si>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</si>
  <si>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</si>
  <si>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</si>
  <si>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</si>
  <si>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</si>
  <si>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</si>
  <si>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</si>
  <si>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</si>
  <si>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</si>
  <si>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</si>
  <si>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</si>
  <si>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</si>
  <si>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</si>
  <si>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</si>
  <si>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</si>
  <si>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</si>
  <si>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</si>
  <si>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</si>
  <si>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</si>
  <si>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</si>
  <si>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</si>
  <si>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</si>
  <si>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</si>
  <si>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</si>
  <si>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</si>
  <si>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</si>
  <si>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</si>
  <si>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</si>
  <si>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</si>
  <si>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</si>
  <si>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</si>
  <si>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</si>
  <si>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</si>
  <si>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</si>
  <si>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</si>
  <si>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</si>
  <si>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</si>
  <si>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</si>
  <si>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</si>
  <si>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</si>
  <si>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</si>
  <si>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</si>
  <si>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</si>
  <si>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</si>
  <si>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</si>
  <si>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</si>
  <si>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</si>
  <si>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</si>
  <si>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</si>
  <si>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</si>
  <si>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</si>
  <si>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</si>
  <si>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</si>
  <si>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</si>
  <si>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</si>
  <si>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</si>
  <si>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</si>
  <si>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</si>
  <si>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</si>
  <si>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</si>
  <si>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</si>
  <si>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</si>
  <si>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</si>
  <si>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</si>
  <si>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</si>
  <si>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</si>
  <si>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</si>
  <si>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</si>
  <si>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</si>
  <si>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</si>
  <si>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</si>
  <si>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</si>
  <si>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</si>
  <si>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</si>
  <si>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</si>
  <si>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</si>
  <si>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</si>
  <si>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</si>
  <si>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</si>
  <si>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</si>
  <si>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</si>
  <si>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</si>
  <si>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</si>
  <si>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</si>
  <si>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</si>
  <si>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</si>
  <si>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</si>
  <si>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</si>
  <si>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</si>
  <si>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</si>
  <si>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</si>
  <si>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</si>
  <si>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</si>
  <si>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</si>
  <si>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</si>
  <si>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</si>
  <si>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</si>
  <si>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</si>
  <si>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</si>
  <si>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</si>
  <si>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</si>
  <si>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</si>
  <si>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</si>
  <si>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</si>
  <si>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</si>
  <si>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</si>
  <si>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</si>
  <si>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</si>
  <si>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</si>
  <si>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</si>
  <si>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</si>
  <si>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</si>
  <si>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</si>
  <si>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</si>
  <si>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</si>
  <si>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</si>
  <si>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</si>
  <si>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</si>
  <si>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</si>
  <si>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</si>
  <si>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</si>
  <si>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</si>
  <si>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</si>
  <si>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</si>
  <si>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</si>
  <si>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</si>
  <si>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</si>
  <si>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</si>
  <si>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</si>
  <si>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</si>
  <si>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</si>
  <si>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</si>
  <si>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</si>
  <si>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</si>
  <si>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</si>
  <si>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</si>
  <si>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</si>
  <si>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</si>
  <si>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</si>
  <si>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</si>
  <si>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</si>
  <si>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</si>
  <si>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</si>
  <si>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</si>
  <si>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</si>
  <si>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</si>
  <si>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</si>
  <si>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</si>
  <si>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</si>
  <si>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</si>
  <si>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</si>
  <si>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</si>
  <si>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</si>
  <si>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</si>
  <si>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</si>
  <si>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</si>
  <si>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</si>
  <si>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</si>
  <si>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</si>
  <si>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</si>
  <si>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</si>
  <si>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</si>
  <si>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</si>
  <si>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</si>
  <si>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</si>
  <si>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</si>
  <si>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</si>
  <si>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</si>
  <si>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</si>
  <si>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</si>
  <si>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</si>
  <si>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</si>
  <si>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</si>
  <si>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</si>
  <si>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</si>
  <si>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</si>
  <si>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</si>
  <si>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</si>
  <si>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</si>
  <si>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</si>
  <si>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</si>
  <si>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</si>
  <si>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</si>
  <si>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</si>
  <si>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</si>
  <si>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</si>
  <si>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</si>
  <si>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</si>
  <si>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</si>
  <si>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</si>
  <si>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</si>
  <si>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</si>
  <si>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</si>
  <si>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</si>
  <si>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</si>
  <si>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</si>
  <si>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</si>
  <si>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</si>
  <si>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</si>
  <si>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</si>
  <si>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</si>
  <si>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</si>
  <si>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</si>
  <si>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</si>
  <si>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</si>
  <si>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</si>
  <si>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</si>
  <si>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</si>
  <si>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</si>
  <si>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</si>
  <si>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</si>
  <si>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</si>
  <si>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</si>
  <si>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</si>
  <si>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</si>
  <si>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</si>
  <si>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</si>
  <si>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</si>
  <si>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</si>
  <si>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</si>
  <si>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</si>
  <si>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</si>
  <si>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</si>
  <si>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</si>
  <si>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</si>
  <si>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</si>
  <si>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</si>
  <si>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</si>
  <si>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</si>
  <si>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</si>
  <si>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</si>
  <si>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</si>
  <si>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</si>
  <si>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</si>
  <si>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</si>
  <si>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</si>
  <si>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</si>
  <si>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</si>
  <si>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</si>
  <si>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</si>
  <si>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</si>
  <si>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</si>
  <si>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</si>
  <si>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</si>
  <si>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</si>
  <si>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</si>
  <si>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</si>
  <si>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</si>
  <si>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</si>
  <si>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</si>
  <si>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</si>
  <si>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</si>
  <si>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</si>
  <si>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</si>
  <si>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</si>
  <si>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</si>
  <si>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</si>
  <si>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</si>
  <si>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</si>
  <si>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</si>
  <si>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</si>
  <si>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</si>
  <si>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</si>
  <si>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</si>
  <si>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</si>
  <si>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</si>
  <si>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</si>
  <si>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</si>
  <si>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</si>
  <si>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</si>
  <si>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</si>
  <si>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</si>
  <si>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</si>
  <si>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</si>
  <si>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</si>
  <si>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</si>
  <si>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</si>
  <si>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</si>
  <si>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</si>
  <si>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</si>
  <si>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</si>
  <si>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</si>
  <si>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</si>
  <si>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</si>
  <si>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</si>
  <si>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</si>
  <si>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</si>
  <si>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</si>
  <si>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</si>
  <si>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</si>
  <si>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</si>
  <si>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</si>
  <si>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</si>
  <si>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</si>
  <si>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</si>
  <si>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</si>
  <si>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</si>
  <si>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</si>
  <si>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</si>
  <si>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</si>
  <si>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</si>
  <si>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</si>
  <si>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</si>
  <si>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</si>
  <si>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</si>
  <si>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</si>
  <si>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</si>
  <si>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</si>
  <si>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</si>
  <si>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</si>
  <si>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</si>
  <si>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</si>
  <si>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</si>
  <si>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</si>
  <si>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</si>
  <si>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</si>
  <si>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</si>
  <si>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</si>
  <si>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</si>
  <si>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</si>
  <si>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</si>
  <si>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</si>
  <si>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</si>
  <si>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</si>
  <si>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</si>
  <si>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</si>
  <si>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</si>
  <si>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</si>
  <si>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</si>
  <si>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</si>
  <si>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</si>
  <si>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</si>
  <si>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</si>
  <si>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</si>
  <si>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</si>
  <si>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</si>
  <si>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</si>
  <si>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</si>
  <si>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</si>
  <si>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</si>
  <si>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</si>
  <si>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</si>
  <si>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</si>
  <si>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</si>
  <si>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</si>
  <si>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</si>
  <si>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</si>
  <si>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</si>
  <si>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</si>
  <si>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</si>
  <si>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</si>
  <si>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</si>
  <si>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</si>
  <si>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</si>
  <si>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</si>
  <si>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</si>
  <si>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</si>
  <si>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</si>
  <si>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</si>
  <si>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</si>
  <si>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</si>
  <si>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</si>
  <si>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</si>
  <si>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</si>
  <si>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</si>
  <si>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</si>
  <si>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</si>
  <si>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</si>
  <si>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</si>
  <si>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</si>
  <si>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</si>
  <si>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</si>
  <si>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</si>
  <si>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</si>
  <si>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</si>
  <si>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</si>
  <si>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</si>
  <si>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</si>
  <si>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</si>
  <si>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</si>
  <si>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</si>
  <si>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</si>
  <si>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</si>
  <si>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</si>
  <si>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</si>
  <si>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</si>
  <si>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</si>
  <si>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</si>
  <si>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</si>
  <si>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</si>
  <si>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</si>
  <si>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</si>
  <si>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</si>
  <si>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</si>
  <si>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</si>
  <si>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</si>
  <si>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</si>
  <si>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</si>
  <si>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</si>
  <si>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</si>
  <si>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</si>
  <si>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</si>
  <si>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</si>
  <si>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</si>
  <si>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</si>
  <si>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</si>
  <si>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</si>
  <si>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</si>
  <si>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</si>
  <si>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</si>
  <si>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</si>
  <si>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</si>
  <si>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</si>
  <si>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</si>
  <si>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</si>
  <si>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</si>
  <si>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</si>
  <si>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</si>
  <si>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</si>
  <si>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</si>
  <si>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</si>
  <si>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</si>
  <si>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</si>
  <si>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</si>
  <si>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</si>
  <si>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</si>
  <si>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</si>
  <si>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</si>
  <si>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</si>
  <si>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</si>
  <si>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</si>
  <si>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</si>
  <si>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</si>
  <si>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</si>
  <si>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</si>
  <si>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</si>
  <si>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</si>
  <si>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</si>
  <si>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</si>
  <si>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</si>
  <si>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</si>
  <si>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</si>
  <si>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</si>
  <si>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</si>
  <si>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</si>
  <si>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</si>
  <si>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</si>
  <si>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</si>
  <si>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</si>
  <si>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</si>
  <si>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</si>
  <si>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</si>
  <si>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</si>
  <si>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</si>
  <si>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</si>
  <si>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</si>
  <si>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</si>
  <si>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</si>
  <si>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</si>
  <si>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</si>
  <si>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</si>
  <si>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</si>
  <si>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</si>
  <si>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</si>
  <si>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</si>
  <si>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</si>
  <si>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</si>
  <si>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</si>
  <si>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</si>
  <si>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</si>
  <si>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</si>
  <si>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</si>
  <si>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</si>
  <si>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</si>
  <si>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</si>
  <si>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</si>
  <si>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</si>
  <si>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</si>
  <si>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</si>
  <si>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</si>
  <si>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</si>
  <si>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</si>
  <si>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</si>
  <si>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</si>
  <si>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</si>
  <si>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</si>
  <si>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</si>
  <si>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</si>
  <si>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</si>
  <si>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</si>
  <si>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</si>
  <si>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</si>
  <si>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</si>
  <si>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</si>
  <si>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</si>
  <si>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</si>
  <si>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</si>
  <si>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</si>
  <si>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</si>
  <si>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</si>
  <si>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</si>
  <si>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</si>
  <si>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</si>
  <si>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</si>
  <si>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</si>
  <si>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</si>
  <si>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</si>
  <si>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</si>
  <si>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</si>
  <si>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</si>
  <si>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</si>
  <si>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</si>
  <si>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</si>
  <si>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</si>
  <si>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</si>
  <si>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</si>
  <si>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</si>
  <si>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</si>
  <si>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</si>
  <si>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</si>
  <si>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</si>
  <si>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</si>
  <si>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</si>
  <si>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</si>
  <si>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</si>
  <si>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</si>
  <si>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</si>
  <si>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</si>
  <si>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</si>
  <si>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</si>
  <si>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</si>
  <si>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</si>
  <si>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</si>
  <si>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</si>
  <si>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</si>
  <si>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</si>
  <si>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</si>
  <si>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</si>
  <si>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</si>
  <si>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</si>
  <si>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</si>
  <si>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</si>
  <si>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</si>
  <si>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</si>
  <si>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</si>
  <si>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</si>
  <si>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</si>
  <si>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</si>
  <si>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</si>
  <si>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</si>
  <si>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</si>
  <si>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</si>
  <si>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</si>
  <si>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</si>
  <si>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</si>
  <si>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</si>
  <si>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</si>
  <si>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</si>
  <si>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</si>
  <si>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</si>
  <si>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</si>
  <si>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</si>
  <si>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</si>
  <si>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</si>
  <si>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</si>
  <si>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</si>
  <si>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</si>
  <si>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</si>
  <si>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</si>
  <si>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</si>
  <si>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</si>
  <si>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</si>
  <si>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</si>
  <si>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</si>
  <si>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</si>
  <si>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</si>
  <si>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</si>
  <si>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</si>
  <si>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</si>
  <si>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</si>
  <si>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</si>
  <si>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</si>
  <si>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</si>
  <si>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</si>
  <si>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</si>
  <si>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</si>
  <si>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</si>
  <si>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</si>
  <si>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</si>
  <si>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</si>
  <si>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</si>
  <si>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</si>
  <si>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</si>
  <si>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</si>
  <si>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</si>
  <si>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</si>
  <si>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</si>
  <si>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</si>
  <si>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</si>
  <si>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</si>
  <si>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</si>
  <si>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</si>
  <si>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</si>
  <si>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</si>
  <si>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</si>
  <si>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</si>
  <si>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</si>
  <si>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</si>
  <si>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</si>
  <si>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</si>
  <si>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</si>
  <si>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</si>
  <si>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</si>
  <si>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</si>
  <si>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</si>
  <si>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</si>
  <si>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</si>
  <si>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</si>
  <si>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</si>
  <si>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</si>
  <si>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</si>
  <si>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</si>
  <si>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</si>
  <si>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</si>
  <si>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</si>
  <si>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</si>
  <si>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</si>
  <si>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</si>
  <si>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</si>
  <si>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</si>
  <si>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</si>
  <si>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</si>
  <si>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</si>
  <si>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</si>
  <si>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</si>
  <si>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</si>
  <si>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</si>
  <si>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</si>
  <si>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</si>
  <si>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</si>
  <si>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</si>
  <si>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</si>
  <si>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</si>
  <si>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</si>
  <si>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</si>
  <si>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</si>
  <si>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</si>
  <si>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</si>
  <si>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</si>
  <si>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</si>
  <si>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</si>
  <si>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</si>
  <si>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</si>
  <si>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</si>
  <si>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</si>
  <si>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</si>
  <si>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</si>
  <si>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</si>
  <si>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</si>
  <si>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</si>
  <si>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</si>
  <si>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</si>
  <si>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</si>
  <si>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</si>
  <si>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</si>
  <si>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</si>
  <si>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</si>
  <si>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</si>
  <si>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</si>
  <si>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</si>
  <si>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</si>
  <si>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</si>
  <si>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</si>
  <si>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</si>
  <si>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</si>
  <si>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</si>
  <si>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</si>
  <si>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</si>
  <si>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</si>
  <si>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</si>
  <si>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</si>
  <si>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</si>
  <si>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</si>
  <si>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</si>
  <si>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</si>
  <si>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</si>
  <si>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</si>
  <si>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</si>
  <si>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</si>
  <si>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</si>
  <si>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</si>
  <si>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</si>
  <si>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</si>
  <si>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</si>
  <si>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</si>
  <si>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</si>
  <si>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</si>
  <si>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</si>
  <si>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</si>
  <si>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</si>
  <si>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</si>
  <si>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</si>
  <si>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</si>
  <si>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</si>
  <si>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</si>
  <si>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</si>
  <si>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</si>
  <si>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</si>
  <si>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</si>
  <si>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</si>
  <si>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</si>
  <si>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</si>
  <si>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</si>
  <si>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</si>
  <si>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</si>
  <si>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</si>
  <si>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</si>
  <si>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</si>
  <si>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</si>
  <si>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2021-27-10001034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</si>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</sst>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0" zoomScale="85" zoomScaleNormal="85" zoomScaleSheetLayoutView="40" zoomScalePageLayoutView="40" workbookViewId="0">
      <selection activeCell="K59" sqref="K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654</v>
      </c>
      <c r="K20" s="149">
        <v>973855050</v>
      </c>
      <c r="L20" s="150">
        <v>44193</v>
      </c>
      <c r="M20" s="150">
        <v>44561</v>
      </c>
      <c r="N20" s="133">
        <f>+(M20-L20)/30</f>
        <v>12.266666666666667</v>
      </c>
      <c r="O20" s="136"/>
      <c r="U20" s="132"/>
      <c r="V20" s="105">
        <f ca="1">NOW()</f>
        <v>44192.74433587963</v>
      </c>
      <c r="W20" s="105">
        <f ca="1">NOW()</f>
        <v>44192.74433587963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48692752.5</v>
      </c>
      <c r="F185" s="92"/>
      <c r="G185" s="93"/>
      <c r="H185" s="88"/>
      <c r="I185" s="90" t="s">
        <v>2627</v>
      </c>
      <c r="J185" s="164">
        <f>+SUM(M179:M183)</f>
        <v>0.02</v>
      </c>
      <c r="K185" s="235" t="s">
        <v>2628</v>
      </c>
      <c r="L185" s="235"/>
      <c r="M185" s="94">
        <f>+J185*(SUM(K20:K35))</f>
        <v>19477101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4fb10211-09fb-4e80-9f0b-184718d5d98c"/>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