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E0F17A98-B7EC-4AC8-9653-37B9938029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<sst xmlns="http://schemas.openxmlformats.org/spreadsheetml/2006/main" count="3210" uniqueCount="2713">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</sst>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5"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444</v>
      </c>
      <c r="K20" s="149">
        <v>1925456431</v>
      </c>
      <c r="L20" s="150"/>
      <c r="M20" s="150">
        <v>44561</v>
      </c>
      <c r="N20" s="133">
        <f>+(M20-L20)/30</f>
        <v>1485.3666666666666</v>
      </c>
      <c r="O20" s="136"/>
      <c r="U20" s="132"/>
      <c r="V20" s="105">
        <f ca="1">NOW()</f>
        <v>44191.767677777774</v>
      </c>
      <c r="W20" s="105">
        <f ca="1">NOW()</f>
        <v>44191.767677777774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30" t="s">
        <v>9</v>
      </c>
      <c r="J112" s="23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36" t="s">
        <v>2614</v>
      </c>
      <c r="H165" s="236"/>
      <c r="I165" s="237" t="s">
        <v>1164</v>
      </c>
      <c r="J165" s="238"/>
      <c r="K165" s="238"/>
      <c r="L165" s="238"/>
      <c r="M165" s="23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39" t="s">
        <v>2643</v>
      </c>
      <c r="J167" s="240"/>
      <c r="K167" s="240"/>
      <c r="L167" s="240"/>
      <c r="M167" s="240"/>
      <c r="N167" s="240"/>
      <c r="O167" s="241"/>
      <c r="U167" s="51"/>
    </row>
    <row r="168" spans="1:28" x14ac:dyDescent="0.25">
      <c r="A168" s="9"/>
      <c r="B168" s="225" t="s">
        <v>2658</v>
      </c>
      <c r="C168" s="225"/>
      <c r="D168" s="225"/>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57763692.93</v>
      </c>
      <c r="F185" s="92"/>
      <c r="G185" s="93"/>
      <c r="H185" s="88"/>
      <c r="I185" s="90" t="s">
        <v>2627</v>
      </c>
      <c r="J185" s="164">
        <f>+SUM(M179:M183)</f>
        <v>0.03</v>
      </c>
      <c r="K185" s="204" t="s">
        <v>2628</v>
      </c>
      <c r="L185" s="204"/>
      <c r="M185" s="94">
        <f>+J185*(SUM(K20:K35))</f>
        <v>57763692.93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9" t="s">
        <v>2636</v>
      </c>
      <c r="C192" s="229"/>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2020-12-26T23:25:38Z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