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cuments\AÑO 2020\PROGRAMAS 2020\CONVOCATORIAS 2021\2021-19-19002052020_817001112\"/>
    </mc:Choice>
  </mc:AlternateContent>
  <xr:revisionPtr revIDLastSave="0" documentId="13_ncr:1_{C717FCF4-496C-4AC6-A963-5EEC97C372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<sst xmlns="http://schemas.openxmlformats.org/spreadsheetml/2006/main" count="3680" uniqueCount="2770">
  <si>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</si>
  <si>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</si>
  <si>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</si>
  <si>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</si>
  <si>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</si>
  <si>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</si>
  <si>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</si>
  <si>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</si>
  <si>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</si>
  <si>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</si>
  <si>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</si>
  <si>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</si>
  <si>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</si>
  <si>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</si>
  <si>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</si>
  <si>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</si>
  <si>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</si>
  <si>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</si>
  <si>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</si>
  <si>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</si>
  <si>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</si>
  <si>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</si>
  <si>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</si>
  <si>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</si>
  <si>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</si>
  <si>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</si>
  <si>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</si>
  <si>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</si>
  <si>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</si>
  <si>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</si>
  <si>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</si>
  <si>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</si>
  <si>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</si>
  <si>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</si>
  <si>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</si>
  <si>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</si>
  <si>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</si>
  <si>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</si>
  <si>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</si>
  <si>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</si>
  <si>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</si>
  <si>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</si>
  <si>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</si>
  <si>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</si>
  <si>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</si>
  <si>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</si>
  <si>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</si>
  <si>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</si>
  <si>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</si>
  <si>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</si>
  <si>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</si>
  <si>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</si>
  <si>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</si>
  <si>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</si>
  <si>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</si>
  <si>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</si>
  <si>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</si>
  <si>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</si>
  <si>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</si>
  <si>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</si>
  <si>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</si>
  <si>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</si>
  <si>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</si>
  <si>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</si>
  <si>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</si>
  <si>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</si>
  <si>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</si>
  <si>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</si>
  <si>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</si>
  <si>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</si>
  <si>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</si>
  <si>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</si>
  <si>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</si>
  <si>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</si>
  <si>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</si>
  <si>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</si>
  <si>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</si>
  <si>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</si>
  <si>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</si>
  <si>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</si>
  <si>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</si>
  <si>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</si>
  <si>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</si>
  <si>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</si>
  <si>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</si>
  <si>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</si>
  <si>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</si>
  <si>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</si>
  <si>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</si>
  <si>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</si>
  <si>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</si>
  <si>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</si>
  <si>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</si>
  <si>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</si>
  <si>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</si>
  <si>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</si>
  <si>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</si>
  <si>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</si>
  <si>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</si>
  <si>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</si>
  <si>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</si>
  <si>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</si>
  <si>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</si>
  <si>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</si>
  <si>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</si>
  <si>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</si>
  <si>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</si>
  <si>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</si>
  <si>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</si>
  <si>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</si>
  <si>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</si>
  <si>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</si>
  <si>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</si>
  <si>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</si>
  <si>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</si>
  <si>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</si>
  <si>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</si>
  <si>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</si>
  <si>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</si>
  <si>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</si>
  <si>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</si>
  <si>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</si>
  <si>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</si>
  <si>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</si>
  <si>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</si>
  <si>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</si>
  <si>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</si>
  <si>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</si>
  <si>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</si>
  <si>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</si>
  <si>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</si>
  <si>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</si>
  <si>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</si>
  <si>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</si>
  <si>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</si>
  <si>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</si>
  <si>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</si>
  <si>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</si>
  <si>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</si>
  <si>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</si>
  <si>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</si>
  <si>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</si>
  <si>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</si>
  <si>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</si>
  <si>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</si>
  <si>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</si>
  <si>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</si>
  <si>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</si>
  <si>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</si>
  <si>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</si>
  <si>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</si>
  <si>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</si>
  <si>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</si>
  <si>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</si>
  <si>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</si>
  <si>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</si>
  <si>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</si>
  <si>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</si>
  <si>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</si>
  <si>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</si>
  <si>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</si>
  <si>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</si>
  <si>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</si>
  <si>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</si>
  <si>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</si>
  <si>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</si>
  <si>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</si>
  <si>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</si>
  <si>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</si>
  <si>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</si>
  <si>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</si>
  <si>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</si>
  <si>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</si>
  <si>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</si>
  <si>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</si>
  <si>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</si>
  <si>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</si>
  <si>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</si>
  <si>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</si>
  <si>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</si>
  <si>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</si>
  <si>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</si>
  <si>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</si>
  <si>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</si>
  <si>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</si>
  <si>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</si>
  <si>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</si>
  <si>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</si>
  <si>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</si>
  <si>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</si>
  <si>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</si>
  <si>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</si>
  <si>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</si>
  <si>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</si>
  <si>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</si>
  <si>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</si>
  <si>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</si>
  <si>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</si>
  <si>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</si>
  <si>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</si>
  <si>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</si>
  <si>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</si>
  <si>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</si>
  <si>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</si>
  <si>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</si>
  <si>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</si>
  <si>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</si>
  <si>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</si>
  <si>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</si>
  <si>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</si>
  <si>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</si>
  <si>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</si>
  <si>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</si>
  <si>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</si>
  <si>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</si>
  <si>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</si>
  <si>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</si>
  <si>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</si>
  <si>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</si>
  <si>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</si>
  <si>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</si>
  <si>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</si>
  <si>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</si>
  <si>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</si>
  <si>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</si>
  <si>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</si>
  <si>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</si>
  <si>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</si>
  <si>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</si>
  <si>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</si>
  <si>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</si>
  <si>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</si>
  <si>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</si>
  <si>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</si>
  <si>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</si>
  <si>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</si>
  <si>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</si>
  <si>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</si>
  <si>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</si>
  <si>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</si>
  <si>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</si>
  <si>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</si>
  <si>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</si>
  <si>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</si>
  <si>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</si>
  <si>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</si>
  <si>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</si>
  <si>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</si>
  <si>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</si>
  <si>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</si>
  <si>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</si>
  <si>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</si>
  <si>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</si>
  <si>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</si>
  <si>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</si>
  <si>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</si>
  <si>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</si>
  <si>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</si>
  <si>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</si>
  <si>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</si>
  <si>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</si>
  <si>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</si>
  <si>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</si>
  <si>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</si>
  <si>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</si>
  <si>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</si>
  <si>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</si>
  <si>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</si>
  <si>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</si>
  <si>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</si>
  <si>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</si>
  <si>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</si>
  <si>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</si>
  <si>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</si>
  <si>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</si>
  <si>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</si>
  <si>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</si>
  <si>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</si>
  <si>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</si>
  <si>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</si>
  <si>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</si>
  <si>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</si>
  <si>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</si>
  <si>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</si>
  <si>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</si>
  <si>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</si>
  <si>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</si>
  <si>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</si>
  <si>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</si>
  <si>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</si>
  <si>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</si>
  <si>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</si>
  <si>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</si>
  <si>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</si>
  <si>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</si>
  <si>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</si>
  <si>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</si>
  <si>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</si>
  <si>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</si>
  <si>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</si>
  <si>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</si>
  <si>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</si>
  <si>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</si>
  <si>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</si>
  <si>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</si>
  <si>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</si>
  <si>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</si>
  <si>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</si>
  <si>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</si>
  <si>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</si>
  <si>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</si>
  <si>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</si>
  <si>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</si>
  <si>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</si>
  <si>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</si>
  <si>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</si>
  <si>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</si>
  <si>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</si>
  <si>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</si>
  <si>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</si>
  <si>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</si>
  <si>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</si>
  <si>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</si>
  <si>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</si>
  <si>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</si>
  <si>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</si>
  <si>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</si>
  <si>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</si>
  <si>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</si>
  <si>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</si>
  <si>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</si>
  <si>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</si>
  <si>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</si>
  <si>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</si>
  <si>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</si>
  <si>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</si>
  <si>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</si>
  <si>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</si>
  <si>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</si>
  <si>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</si>
  <si>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</si>
  <si>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</si>
  <si>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</si>
  <si>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</si>
  <si>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</si>
  <si>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</si>
  <si>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</si>
  <si>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</si>
  <si>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</si>
  <si>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</si>
  <si>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</si>
  <si>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</si>
  <si>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</si>
  <si>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</si>
  <si>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</si>
  <si>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</si>
  <si>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</si>
  <si>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</si>
  <si>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</si>
  <si>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</si>
  <si>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</si>
  <si>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</si>
  <si>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</si>
  <si>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</si>
  <si>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</si>
  <si>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</si>
  <si>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</si>
  <si>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</si>
  <si>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</si>
  <si>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</si>
  <si>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</si>
  <si>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</si>
  <si>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</si>
  <si>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</si>
  <si>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</si>
  <si>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</si>
  <si>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</si>
  <si>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</si>
  <si>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</si>
  <si>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</si>
  <si>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</si>
  <si>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</si>
  <si>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</si>
  <si>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</si>
  <si>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</si>
  <si>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</si>
  <si>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</si>
  <si>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</si>
  <si>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</si>
  <si>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</si>
  <si>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</si>
  <si>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</si>
  <si>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</si>
  <si>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</si>
  <si>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</si>
  <si>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</si>
  <si>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</si>
  <si>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</si>
  <si>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</si>
  <si>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</si>
  <si>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</si>
  <si>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</si>
  <si>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</si>
  <si>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</si>
  <si>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</si>
  <si>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</si>
  <si>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</si>
  <si>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</si>
  <si>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</si>
  <si>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</si>
  <si>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</si>
  <si>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</si>
  <si>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</si>
  <si>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</si>
  <si>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</si>
  <si>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</si>
  <si>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</si>
  <si>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</si>
  <si>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</si>
  <si>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</si>
  <si>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</si>
  <si>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</si>
  <si>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</si>
  <si>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</si>
  <si>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</si>
  <si>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</si>
  <si>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</si>
  <si>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</si>
  <si>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</si>
  <si>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</si>
  <si>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</si>
  <si>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</si>
  <si>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</si>
  <si>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</si>
  <si>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</si>
  <si>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</si>
  <si>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</si>
  <si>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</si>
  <si>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</si>
  <si>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</si>
  <si>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</si>
  <si>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</si>
  <si>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</si>
  <si>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</si>
  <si>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</si>
  <si>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</si>
  <si>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</si>
  <si>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</si>
  <si>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</si>
  <si>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</si>
  <si>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</si>
  <si>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</si>
  <si>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</si>
  <si>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</si>
  <si>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</si>
  <si>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</si>
  <si>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</si>
  <si>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</si>
  <si>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</si>
  <si>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</si>
  <si>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</si>
  <si>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</si>
  <si>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</si>
  <si>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</si>
  <si>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</si>
  <si>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</si>
  <si>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</si>
  <si>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</si>
  <si>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</si>
  <si>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</si>
  <si>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</si>
  <si>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</si>
  <si>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</si>
  <si>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</si>
  <si>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</si>
  <si>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</si>
  <si>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</si>
  <si>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</si>
  <si>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</si>
  <si>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</si>
  <si>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</si>
  <si>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</si>
  <si>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</si>
  <si>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</si>
  <si>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</si>
  <si>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</si>
  <si>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</si>
  <si>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</si>
  <si>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</si>
  <si>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</si>
  <si>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</si>
  <si>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</si>
  <si>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</si>
  <si>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</si>
  <si>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</si>
  <si>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</si>
  <si>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</si>
  <si>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</si>
  <si>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</si>
  <si>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</si>
  <si>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</si>
  <si>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</si>
  <si>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</si>
  <si>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</si>
  <si>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</si>
  <si>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</si>
  <si>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</si>
  <si>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</si>
  <si>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</si>
  <si>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</si>
  <si>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</si>
  <si>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</si>
  <si>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</si>
  <si>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</si>
  <si>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</si>
  <si>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</si>
  <si>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</si>
  <si>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</si>
  <si>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</si>
  <si>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</si>
  <si>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</si>
  <si>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</si>
  <si>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</si>
  <si>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</si>
  <si>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</si>
  <si>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</si>
  <si>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</si>
  <si>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</si>
  <si>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</si>
  <si>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</si>
  <si>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</si>
  <si>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</si>
  <si>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</si>
  <si>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</si>
  <si>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</si>
  <si>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</si>
  <si>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</si>
  <si>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</si>
  <si>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</si>
  <si>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</si>
  <si>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</si>
  <si>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</si>
  <si>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</si>
  <si>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</si>
  <si>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</si>
  <si>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</si>
  <si>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</si>
  <si>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</si>
  <si>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</si>
  <si>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</si>
  <si>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</si>
  <si>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</si>
  <si>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</si>
  <si>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</si>
  <si>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</si>
  <si>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</si>
  <si>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</si>
  <si>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</si>
  <si>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</si>
  <si>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</si>
  <si>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</si>
  <si>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</si>
  <si>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</si>
  <si>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</si>
  <si>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</si>
  <si>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</si>
  <si>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</si>
  <si>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</si>
  <si>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</si>
  <si>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</si>
  <si>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</si>
  <si>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</si>
  <si>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</si>
  <si>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</si>
  <si>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</si>
  <si>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</si>
  <si>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</si>
  <si>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</si>
  <si>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</si>
  <si>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</si>
  <si>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</si>
  <si>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</si>
  <si>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</si>
  <si>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</si>
  <si>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</si>
  <si>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</si>
  <si>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</si>
  <si>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</si>
  <si>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</si>
  <si>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</si>
  <si>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</si>
  <si>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</si>
  <si>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</si>
  <si>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</si>
  <si>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</si>
  <si>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</si>
  <si>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</si>
  <si>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</si>
  <si>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</si>
  <si>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</si>
  <si>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</si>
  <si>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</si>
  <si>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</si>
  <si>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</si>
  <si>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</si>
  <si>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</si>
  <si>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</si>
  <si>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</si>
  <si>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</si>
  <si>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</si>
  <si>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</si>
  <si>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</si>
  <si>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</si>
  <si>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</si>
  <si>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</si>
  <si>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</si>
  <si>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</si>
  <si>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</si>
  <si>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</si>
  <si>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</si>
  <si>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</si>
  <si>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</si>
  <si>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</si>
  <si>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</si>
  <si>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</si>
  <si>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</si>
  <si>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</si>
  <si>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</si>
  <si>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</si>
  <si>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</si>
  <si>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</si>
  <si>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</si>
  <si>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</si>
  <si>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</si>
  <si>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</si>
  <si>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</si>
  <si>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</si>
  <si>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</si>
  <si>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</si>
  <si>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</si>
  <si>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</si>
  <si>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</si>
  <si>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</si>
  <si>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</si>
  <si>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</si>
  <si>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</si>
  <si>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</si>
  <si>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</si>
  <si>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</si>
  <si>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</si>
  <si>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</si>
  <si>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</si>
  <si>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</si>
  <si>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</si>
  <si>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</si>
  <si>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</si>
  <si>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</si>
  <si>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</si>
  <si>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</si>
  <si>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</si>
  <si>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</si>
  <si>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</si>
  <si>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</si>
  <si>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</si>
  <si>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</si>
  <si>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</si>
  <si>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</si>
  <si>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</si>
  <si>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</si>
  <si>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</si>
  <si>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</si>
  <si>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</si>
  <si>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</si>
  <si>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</si>
  <si>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</si>
  <si>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</si>
  <si>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</si>
  <si>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</si>
  <si>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</si>
  <si>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</si>
  <si>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</si>
  <si>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</si>
  <si>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</si>
  <si>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</si>
  <si>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</si>
  <si>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</si>
  <si>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</si>
  <si>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</si>
  <si>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</si>
  <si>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</si>
  <si>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</si>
  <si>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</si>
  <si>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</si>
  <si>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</si>
  <si>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</si>
  <si>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</si>
  <si>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</si>
  <si>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</si>
  <si>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</si>
  <si>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</si>
  <si>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</si>
  <si>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</si>
  <si>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</si>
  <si>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</si>
  <si>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</si>
  <si>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</si>
  <si>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</si>
  <si>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</si>
  <si>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</si>
  <si>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</si>
  <si>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</si>
  <si>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</si>
  <si>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</si>
  <si>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</si>
  <si>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</si>
  <si>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</si>
  <si>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</si>
  <si>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</si>
  <si>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</si>
  <si>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</si>
  <si>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</si>
  <si>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</si>
  <si>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</si>
  <si>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</si>
  <si>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</si>
  <si>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</si>
  <si>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</si>
  <si>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</si>
  <si>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</si>
  <si>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</si>
  <si>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</si>
  <si>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</si>
  <si>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</si>
  <si>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</si>
  <si>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</si>
  <si>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</si>
  <si>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</si>
  <si>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</si>
  <si>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</si>
  <si>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</si>
  <si>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</si>
  <si>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</si>
  <si>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</si>
  <si>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</si>
  <si>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</si>
  <si>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</si>
  <si>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</si>
  <si>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</si>
  <si>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</si>
  <si>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</si>
  <si>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</si>
  <si>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</si>
  <si>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</si>
  <si>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</si>
  <si>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</si>
  <si>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</si>
  <si>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</si>
  <si>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</si>
  <si>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</si>
  <si>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</si>
  <si>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</si>
  <si>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</si>
  <si>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</si>
  <si>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</si>
  <si>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</si>
  <si>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</si>
  <si>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</si>
  <si>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</si>
  <si>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</si>
  <si>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</si>
  <si>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</si>
  <si>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</si>
  <si>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</si>
  <si>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</si>
  <si>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</si>
  <si>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</si>
  <si>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</si>
  <si>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</si>
  <si>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</si>
  <si>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</si>
  <si>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</si>
  <si>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</si>
  <si>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</si>
  <si>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</si>
  <si>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</si>
  <si>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</si>
  <si>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</si>
  <si>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</si>
  <si>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</si>
  <si>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</si>
  <si>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</si>
  <si>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</si>
  <si>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</si>
  <si>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</si>
  <si>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</si>
  <si>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</si>
  <si>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</si>
  <si>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</si>
  <si>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</si>
  <si>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</si>
  <si>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</si>
  <si>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</si>
  <si>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</si>
  <si>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</si>
  <si>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</si>
  <si>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</si>
  <si>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</si>
  <si>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</si>
  <si>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</si>
  <si>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</si>
  <si>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</si>
  <si>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</si>
  <si>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</si>
  <si>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</si>
  <si>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</si>
  <si>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</si>
  <si>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</si>
  <si>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</si>
  <si>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</si>
  <si>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</si>
  <si>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</si>
  <si>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</si>
  <si>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</si>
  <si>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</si>
  <si>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</si>
  <si>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</si>
  <si>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</si>
  <si>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</si>
  <si>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</si>
  <si>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</si>
  <si>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</si>
  <si>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</si>
  <si>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</si>
  <si>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</si>
  <si>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</si>
  <si>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</si>
  <si>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</si>
  <si>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</si>
  <si>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</si>
  <si>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</si>
  <si>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</si>
  <si>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</si>
  <si>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</si>
  <si>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</si>
  <si>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</si>
  <si>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</si>
  <si>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</si>
  <si>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</si>
  <si>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</si>
  <si>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</si>
  <si>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</si>
  <si>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</si>
  <si>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</si>
  <si>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</si>
  <si>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</si>
  <si>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</si>
  <si>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</si>
  <si>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</si>
  <si>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</si>
  <si>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</si>
  <si>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</si>
  <si>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</si>
  <si>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</si>
  <si>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</si>
  <si>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</si>
  <si>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</si>
  <si>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</si>
  <si>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</si>
  <si>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</si>
  <si>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</si>
  <si>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</si>
  <si>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</si>
  <si>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</si>
  <si>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</si>
  <si>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</si>
  <si>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</si>
  <si>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</si>
  <si>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</si>
  <si>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</si>
  <si>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</si>
  <si>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</si>
  <si>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</si>
  <si>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</si>
  <si>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</si>
  <si>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</si>
  <si>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</si>
  <si>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</si>
  <si>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</si>
  <si>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</si>
  <si>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</si>
  <si>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</si>
  <si>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</si>
  <si>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</si>
  <si>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</si>
  <si>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</si>
  <si>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</si>
  <si>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</si>
  <si>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</si>
  <si>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</si>
  <si>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</si>
  <si>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</si>
  <si>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</si>
  <si>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</si>
  <si>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</si>
  <si>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</si>
  <si>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</si>
  <si>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</si>
  <si>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</si>
  <si>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</si>
  <si>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</si>
  <si>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</si>
  <si>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</si>
  <si>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</si>
  <si>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</si>
  <si>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</si>
  <si>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</si>
  <si>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</si>
  <si>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</si>
  <si>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</si>
  <si>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</si>
  <si>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</si>
  <si>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</si>
  <si>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</si>
  <si>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</si>
  <si>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</si>
  <si>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</si>
  <si>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</si>
  <si>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</si>
  <si>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</si>
  <si>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</si>
  <si>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</si>
  <si>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</si>
  <si>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</si>
  <si>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</si>
  <si>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</si>
  <si>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</si>
  <si>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</si>
  <si>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</si>
  <si>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</si>
  <si>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</si>
  <si>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</si>
  <si>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</si>
  <si>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</si>
  <si>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</si>
  <si>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</si>
  <si>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</si>
  <si>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</si>
  <si>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</si>
  <si>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</si>
  <si>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</si>
  <si>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</si>
  <si>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</si>
  <si>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</si>
  <si>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</si>
  <si>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</si>
  <si>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</si>
  <si>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</si>
  <si>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</si>
  <si>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</si>
  <si>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</si>
  <si>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</si>
  <si>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</si>
  <si>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</si>
  <si>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</si>
  <si>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</si>
  <si>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</si>
  <si>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</si>
  <si>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</si>
  <si>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</si>
  <si>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</si>
  <si>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</si>
  <si>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</si>
  <si>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</si>
  <si>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</si>
  <si>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</si>
  <si>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</si>
  <si>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</si>
  <si>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</si>
  <si>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</si>
  <si>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</si>
  <si>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</si>
  <si>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</si>
  <si>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</si>
  <si>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</si>
  <si>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</si>
  <si>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</si>
  <si>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</si>
  <si>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</si>
  <si>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</si>
  <si>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</si>
  <si>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</si>
  <si>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</si>
  <si>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</si>
  <si>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</si>
  <si>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</si>
  <si>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</si>
  <si>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</si>
  <si>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</si>
  <si>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</si>
  <si>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</si>
  <si>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</si>
  <si>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</si>
  <si>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</si>
  <si>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</si>
  <si>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</si>
  <si>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</si>
  <si>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</si>
  <si>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</si>
  <si>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</si>
  <si>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</si>
  <si>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</si>
  <si>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</si>
  <si>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</si>
  <si>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</si>
  <si>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</si>
  <si>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</si>
  <si>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</si>
  <si>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</si>
  <si>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</si>
  <si>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</si>
  <si>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</si>
  <si>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</si>
  <si>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</si>
  <si>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</si>
  <si>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</si>
  <si>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</si>
  <si>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</si>
  <si>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</si>
  <si>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</si>
  <si>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</si>
  <si>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</si>
  <si>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</si>
  <si>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</si>
  <si>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</si>
  <si>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</si>
  <si>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</si>
  <si>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</si>
  <si>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</si>
  <si>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</si>
  <si>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</si>
  <si>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</si>
  <si>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</si>
  <si>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</si>
  <si>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</si>
  <si>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</si>
  <si>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</si>
  <si>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</si>
  <si>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</si>
  <si>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</si>
  <si>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</si>
  <si>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</si>
  <si>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</si>
  <si>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</si>
  <si>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</si>
  <si>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</si>
  <si>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</si>
  <si>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</si>
  <si>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</si>
  <si>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</si>
  <si>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</si>
  <si>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</si>
  <si>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</si>
  <si>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</si>
  <si>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</si>
  <si>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</si>
  <si>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</si>
  <si>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</si>
  <si>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</si>
  <si>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</si>
  <si>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</si>
  <si>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</si>
  <si>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</si>
  <si>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</si>
  <si>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</si>
  <si>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</si>
  <si>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</si>
  <si>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</si>
  <si>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</si>
  <si>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</si>
  <si>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</si>
  <si>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</si>
  <si>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</si>
  <si>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</si>
  <si>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</si>
  <si>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</si>
  <si>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</si>
  <si>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</si>
  <si>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</si>
  <si>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</si>
  <si>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</si>
  <si>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</si>
  <si>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</si>
  <si>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</si>
  <si>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</si>
  <si>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</si>
  <si>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</si>
  <si>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</si>
  <si>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</si>
  <si>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</si>
  <si>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</si>
  <si>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</si>
  <si>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</si>
  <si>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</si>
  <si>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</si>
  <si>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</si>
  <si>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</si>
  <si>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</si>
  <si>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</si>
  <si>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</si>
  <si>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</si>
  <si>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</si>
  <si>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</si>
  <si>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</si>
  <si>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</si>
  <si>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</si>
  <si>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</si>
  <si>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</si>
  <si>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</si>
  <si>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</si>
  <si>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</si>
  <si>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</si>
  <si>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</si>
  <si>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</si>
  <si>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</si>
  <si>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</si>
  <si>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</si>
  <si>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</si>
  <si>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</si>
  <si>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</si>
  <si>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</si>
  <si>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</si>
  <si>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</si>
  <si>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</si>
  <si>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</si>
  <si>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</si>
  <si>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</si>
  <si>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</si>
  <si>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</si>
  <si>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</si>
  <si>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</si>
  <si>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</si>
  <si>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</si>
  <si>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</si>
  <si>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</si>
  <si>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</si>
  <si>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</si>
  <si>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</si>
  <si>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</si>
  <si>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</si>
  <si>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</si>
  <si>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</si>
  <si>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</si>
  <si>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</si>
  <si>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</si>
  <si>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</si>
  <si>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</si>
  <si>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</si>
  <si>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</si>
  <si>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</si>
  <si>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</si>
  <si>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</si>
  <si>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</si>
  <si>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</si>
  <si>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</si>
  <si>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</si>
  <si>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</si>
  <si>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</si>
  <si>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</si>
  <si>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</si>
  <si>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</si>
  <si>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</si>
  <si>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</si>
  <si>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</si>
  <si>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</si>
  <si>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</si>
  <si>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</si>
  <si>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</si>
  <si>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</si>
  <si>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</si>
  <si>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</si>
  <si>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</si>
  <si>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</si>
  <si>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</si>
  <si>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</si>
  <si>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</si>
  <si>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</si>
  <si>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</si>
  <si>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</si>
  <si>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</si>
  <si>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</si>
  <si>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</si>
  <si>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</si>
  <si>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</si>
  <si>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</si>
  <si>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</si>
  <si>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</si>
  <si>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</si>
  <si>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</si>
  <si>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</si>
  <si>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</si>
  <si>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</si>
  <si>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</si>
  <si>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</si>
  <si>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</si>
  <si>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</si>
  <si>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</si>
  <si>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</si>
  <si>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</si>
  <si>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</si>
  <si>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</si>
  <si>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</si>
  <si>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</si>
  <si>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</si>
  <si>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</si>
  <si>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</si>
  <si>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</si>
  <si>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</si>
  <si>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</si>
  <si>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</si>
  <si>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</si>
  <si>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</si>
  <si>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</si>
  <si>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</si>
  <si>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</si>
  <si>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</si>
  <si>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</si>
  <si>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</si>
  <si>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</si>
  <si>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</si>
  <si>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</si>
  <si>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</si>
  <si>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</si>
  <si>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</si>
  <si>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</si>
  <si>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</si>
  <si>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</si>
  <si>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</si>
  <si>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</si>
  <si>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</si>
  <si>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</si>
  <si>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</si>
  <si>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</si>
  <si>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</si>
  <si>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</si>
  <si>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</si>
  <si>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</si>
  <si>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</si>
  <si>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</si>
  <si>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</si>
  <si>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</si>
  <si>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</si>
  <si>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</si>
  <si>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</si>
  <si>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</si>
  <si>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</si>
  <si>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</si>
  <si>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</si>
  <si>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</si>
  <si>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</si>
  <si>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</si>
  <si>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</si>
  <si>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</si>
  <si>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</si>
  <si>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</si>
  <si>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</si>
  <si>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</si>
  <si>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</si>
  <si>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</si>
  <si>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</si>
  <si>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</si>
  <si>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</si>
  <si>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</si>
  <si>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</si>
  <si>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</si>
  <si>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</si>
  <si>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</si>
  <si>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</si>
  <si>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</si>
  <si>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</si>
  <si>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</si>
  <si>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</si>
  <si>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</si>
  <si>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</si>
  <si>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</si>
  <si>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</si>
  <si>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</si>
  <si>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</si>
  <si>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</si>
  <si>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</si>
  <si>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</si>
  <si>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</si>
  <si>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</si>
  <si>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</si>
  <si>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</si>
  <si>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</si>
  <si>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</si>
  <si>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</si>
  <si>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</si>
  <si>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</si>
  <si>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</si>
  <si>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</si>
  <si>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</si>
  <si>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</si>
  <si>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</si>
  <si>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</si>
  <si>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</si>
  <si>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</si>
  <si>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</si>
  <si>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</si>
  <si>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</si>
  <si>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</si>
  <si>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</si>
  <si>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</si>
  <si>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</si>
  <si>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</si>
  <si>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</si>
  <si>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</si>
  <si>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</si>
  <si>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</si>
  <si>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</si>
  <si>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</si>
  <si>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</si>
  <si>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</si>
  <si>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</si>
  <si>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</si>
  <si>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</si>
  <si>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</si>
  <si>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</si>
  <si>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</si>
  <si>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</si>
  <si>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</si>
  <si>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</si>
  <si>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</si>
  <si>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</si>
  <si>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</si>
  <si>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</si>
  <si>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</si>
  <si>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</si>
  <si>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</si>
  <si>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</si>
  <si>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</si>
  <si>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</si>
  <si>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</si>
  <si>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</si>
  <si>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</si>
  <si>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</si>
  <si>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</si>
  <si>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</si>
  <si>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</si>
  <si>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</si>
  <si>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</si>
  <si>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</si>
  <si>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</si>
  <si>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</si>
  <si>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</si>
  <si>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</si>
  <si>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</si>
  <si>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</si>
  <si>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</si>
  <si>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</si>
  <si>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</si>
  <si>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</si>
  <si>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</si>
  <si>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</si>
  <si>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</si>
  <si>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</si>
  <si>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</si>
  <si>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</si>
  <si>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</si>
  <si>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</si>
  <si>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</si>
  <si>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</si>
  <si>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</si>
  <si>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</si>
  <si>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</si>
  <si>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</si>
  <si>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</si>
  <si>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</si>
  <si>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</si>
  <si>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</si>
  <si>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</si>
  <si>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</si>
  <si>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</si>
  <si>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</si>
  <si>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</si>
  <si>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</si>
  <si>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</si>
  <si>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</si>
  <si>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</si>
  <si>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</si>
  <si>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</si>
  <si>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</si>
  <si>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</si>
  <si>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</si>
  <si>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</si>
  <si>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</si>
  <si>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</si>
  <si>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</si>
  <si>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</si>
  <si>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</si>
  <si>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</si>
  <si>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</si>
  <si>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</si>
  <si>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</si>
  <si>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</si>
  <si>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</si>
  <si>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</si>
  <si>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</si>
  <si>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</si>
  <si>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</si>
  <si>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</si>
  <si>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</si>
  <si>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</si>
  <si>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</si>
  <si>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</si>
  <si>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</si>
  <si>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</si>
  <si>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</si>
  <si>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</si>
  <si>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</si>
  <si>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</si>
  <si>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</si>
  <si>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</si>
  <si>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</si>
  <si>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</si>
  <si>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</si>
  <si>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</si>
  <si>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</si>
  <si>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</si>
  <si>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</si>
  <si>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</si>
  <si>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</si>
  <si>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</si>
  <si>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</si>
  <si>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</si>
  <si>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</si>
  <si>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</si>
  <si>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</si>
  <si>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</si>
  <si>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</si>
  <si>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</si>
  <si>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</si>
  <si>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</si>
  <si>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</si>
  <si>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</si>
  <si>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</si>
  <si>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</si>
  <si>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</si>
  <si>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</si>
  <si>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</si>
  <si>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</si>
  <si>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</si>
  <si>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</si>
  <si>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</si>
  <si>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</si>
  <si>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</si>
  <si>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</si>
  <si>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</si>
  <si>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</si>
  <si>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</si>
  <si>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</si>
  <si>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</si>
  <si>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</si>
  <si>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</si>
  <si>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</si>
  <si>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</si>
  <si>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</si>
  <si>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</si>
  <si>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</si>
  <si>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</si>
  <si>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</si>
  <si>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</si>
  <si>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</si>
  <si>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</si>
  <si>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</si>
  <si>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</si>
  <si>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</si>
  <si>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</si>
  <si>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</si>
  <si>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</si>
  <si>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</si>
  <si>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</si>
  <si>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</si>
  <si>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</si>
  <si>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</si>
  <si>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</si>
  <si>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</si>
  <si>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</si>
  <si>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</si>
  <si>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</si>
  <si>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</si>
  <si>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</si>
  <si>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</si>
  <si>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</si>
  <si>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</si>
  <si>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</si>
  <si>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</si>
  <si>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</si>
  <si>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</si>
  <si>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</si>
  <si>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</si>
  <si>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</si>
  <si>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</si>
  <si>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</si>
  <si>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</si>
  <si>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</si>
  <si>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</si>
  <si>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</si>
  <si>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</si>
  <si>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</si>
  <si>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</si>
  <si>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</si>
  <si>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</si>
  <si>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</si>
  <si>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</si>
  <si>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</si>
  <si>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</si>
  <si>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</si>
  <si>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</si>
  <si>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</si>
  <si>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</si>
  <si>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</si>
  <si>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</si>
  <si>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</si>
  <si>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</si>
  <si>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</si>
  <si>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</si>
  <si>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</si>
  <si>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</si>
  <si>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</si>
  <si>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</si>
  <si>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</si>
  <si>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</si>
  <si>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</si>
  <si>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</si>
  <si>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</si>
  <si>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</si>
  <si>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</si>
  <si>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</si>
  <si>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</si>
  <si>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</si>
  <si>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</si>
  <si>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</si>
  <si>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</si>
  <si>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</si>
  <si>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</si>
  <si>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</si>
  <si>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</si>
  <si>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</si>
  <si>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</si>
  <si>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</si>
  <si>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</si>
  <si>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</si>
  <si>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</si>
  <si>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</si>
  <si>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</si>
  <si>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</si>
  <si>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</si>
  <si>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</si>
  <si>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</si>
  <si>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</si>
  <si>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</si>
  <si>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</si>
  <si>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</si>
  <si>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</si>
  <si>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</si>
  <si>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</si>
  <si>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</si>
  <si>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</si>
  <si>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</si>
  <si>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</si>
  <si>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</si>
  <si>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</si>
  <si>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</si>
  <si>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</si>
  <si>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</si>
  <si>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</si>
  <si>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</si>
  <si>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</si>
  <si>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</si>
  <si>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</si>
  <si>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</si>
  <si>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</si>
  <si>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</si>
  <si>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</si>
  <si>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</si>
  <si>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</si>
  <si>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</si>
  <si>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</si>
  <si>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</si>
  <si>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</si>
  <si>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</si>
  <si>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</si>
  <si>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</si>
  <si>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</si>
  <si>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</si>
  <si>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</si>
  <si>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</si>
  <si>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</si>
  <si>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</si>
  <si>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</si>
  <si>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</si>
  <si>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</si>
  <si>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</si>
  <si>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</si>
  <si>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</si>
  <si>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</si>
  <si>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</si>
  <si>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</si>
  <si>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</si>
  <si>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</si>
  <si>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</si>
  <si>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</si>
  <si>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</si>
  <si>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</si>
  <si>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</si>
  <si>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</si>
  <si>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</si>
  <si>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</si>
  <si>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</si>
  <si>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</si>
  <si>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</si>
  <si>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</si>
  <si>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</si>
  <si>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</si>
  <si>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</si>
  <si>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</si>
  <si>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</si>
  <si>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</si>
  <si>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</si>
  <si>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</si>
  <si>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</si>
  <si>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</si>
  <si>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</si>
  <si>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</si>
  <si>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</si>
  <si>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</si>
  <si>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</si>
  <si>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</si>
  <si>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</si>
  <si>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</si>
  <si>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</si>
  <si>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</si>
  <si>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</si>
  <si>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</si>
  <si>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</si>
  <si>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</si>
  <si>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</si>
  <si>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</si>
  <si>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</si>
  <si>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</si>
  <si>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</si>
  <si>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</si>
  <si>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</si>
  <si>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</si>
  <si>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</si>
  <si>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</si>
  <si>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</si>
  <si>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</si>
  <si>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</si>
  <si>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</si>
  <si>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</si>
  <si>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</si>
  <si>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</si>
  <si>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</si>
  <si>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</si>
  <si>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</si>
  <si>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</si>
  <si>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</si>
  <si>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</si>
  <si>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</si>
  <si>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</si>
  <si>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</si>
  <si>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</si>
  <si>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</si>
  <si>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</si>
  <si>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</si>
  <si>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</si>
  <si>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</si>
  <si>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</si>
  <si>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</si>
  <si>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</si>
  <si>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</si>
  <si>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</si>
  <si>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</si>
  <si>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</si>
  <si>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</si>
  <si>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</si>
  <si>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</si>
  <si>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</si>
  <si>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</si>
  <si>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</si>
  <si>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</si>
  <si>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</si>
  <si>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</si>
  <si>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</si>
  <si>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</si>
  <si>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</si>
  <si>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</si>
  <si>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</si>
  <si>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</si>
  <si>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</si>
  <si>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</si>
  <si>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</si>
  <si>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</si>
  <si>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</si>
  <si>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</si>
  <si>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</si>
  <si>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</si>
  <si>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</si>
  <si>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</si>
  <si>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</si>
  <si>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</si>
  <si>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</si>
  <si>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</si>
  <si>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</si>
  <si>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</si>
  <si>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</si>
  <si>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</si>
  <si>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</si>
  <si>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</si>
  <si>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</si>
  <si>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</si>
  <si>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</si>
  <si>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</si>
  <si>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</si>
  <si>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</si>
  <si>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</si>
  <si>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</si>
  <si>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</si>
  <si>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</si>
  <si>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</si>
  <si>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</si>
  <si>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</si>
  <si>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</si>
  <si>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</si>
  <si>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</si>
  <si>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</si>
  <si>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</si>
  <si>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</si>
  <si>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</si>
  <si>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</si>
  <si>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</si>
  <si>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</si>
  <si>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</si>
  <si>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</si>
  <si>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</si>
  <si>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</si>
  <si>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</si>
  <si>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</si>
  <si>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</si>
  <si>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</si>
  <si>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</si>
  <si>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</si>
  <si>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</si>
  <si>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</si>
  <si>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</si>
  <si>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</si>
  <si>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</si>
  <si>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</si>
  <si>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</si>
  <si>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</si>
  <si>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</si>
  <si>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</si>
  <si>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</si>
  <si>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</si>
  <si>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</si>
  <si>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</si>
  <si>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</si>
  <si>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</si>
  <si>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</si>
  <si>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</si>
  <si>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</si>
  <si>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</si>
  <si>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</si>
  <si>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</si>
  <si>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</si>
  <si>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</si>
  <si>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</si>
  <si>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</si>
  <si>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</si>
  <si>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</si>
  <si>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</si>
  <si>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</si>
  <si>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</si>
  <si>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</si>
  <si>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</si>
  <si>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</si>
  <si>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</si>
  <si>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</si>
  <si>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</si>
  <si>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</si>
  <si>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</si>
  <si>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</si>
  <si>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</si>
  <si>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</si>
  <si>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</si>
  <si>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</si>
  <si>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</si>
  <si>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</si>
  <si>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</si>
  <si>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</si>
  <si>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</si>
  <si>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</si>
  <si>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</si>
  <si>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</si>
  <si>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</si>
  <si>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</si>
  <si>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</si>
  <si>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</si>
  <si>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</si>
  <si>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</si>
  <si>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</si>
  <si>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</si>
  <si>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</si>
  <si>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</si>
  <si>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</si>
  <si>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</si>
  <si>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</si>
  <si>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</si>
  <si>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</si>
  <si>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</si>
  <si>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</si>
  <si>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</si>
  <si>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</si>
  <si>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</si>
  <si>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</si>
  <si>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</si>
  <si>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</si>
  <si>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</si>
  <si>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</si>
  <si>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</si>
  <si>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</si>
  <si>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</si>
  <si>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</si>
  <si>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</si>
  <si>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</si>
  <si>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</si>
  <si>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</si>
  <si>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</si>
  <si>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</si>
  <si>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</si>
  <si>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</si>
  <si>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</si>
  <si>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</si>
  <si>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</si>
  <si>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</si>
  <si>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</si>
  <si>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</si>
  <si>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</si>
  <si>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</si>
  <si>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</si>
  <si>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</si>
  <si>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</si>
  <si>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</si>
  <si>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</si>
  <si>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</si>
  <si>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</si>
  <si>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</si>
  <si>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</si>
  <si>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</si>
  <si>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</si>
  <si>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</si>
  <si>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</si>
  <si>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</si>
  <si>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</si>
  <si>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</si>
  <si>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</si>
  <si>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</si>
  <si>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</si>
  <si>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</si>
  <si>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</si>
  <si>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</si>
  <si>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</si>
  <si>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</si>
  <si>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</si>
  <si>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</si>
  <si>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</si>
  <si>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</si>
  <si>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</si>
  <si>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</si>
  <si>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</si>
  <si>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</si>
  <si>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</si>
  <si>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</si>
  <si>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</si>
  <si>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</si>
  <si>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</si>
  <si>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</si>
  <si>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</si>
  <si>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</si>
  <si>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</si>
  <si>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</si>
  <si>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</si>
  <si>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</si>
  <si>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</si>
  <si>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</si>
  <si>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</si>
  <si>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</si>
  <si>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</si>
  <si>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</si>
  <si>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</si>
  <si>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</si>
  <si>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</si>
  <si>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</si>
  <si>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</si>
  <si>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</si>
  <si>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</si>
  <si>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</si>
  <si>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</si>
  <si>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</si>
  <si>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</si>
  <si>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</si>
  <si>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</si>
  <si>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</si>
  <si>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</si>
  <si>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</si>
  <si>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</si>
  <si>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</si>
  <si>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</si>
  <si>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</si>
  <si>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</si>
  <si>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</si>
  <si>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</si>
  <si>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</si>
  <si>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</si>
  <si>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</si>
  <si>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</si>
  <si>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</si>
  <si>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</si>
  <si>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</si>
  <si>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</si>
  <si>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</si>
  <si>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</si>
  <si>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</si>
  <si>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</si>
  <si>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</si>
  <si>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</si>
  <si>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</si>
  <si>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</si>
  <si>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</si>
  <si>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</si>
  <si>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</si>
  <si>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</si>
  <si>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</si>
  <si>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</si>
  <si>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</si>
  <si>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</si>
  <si>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</si>
  <si>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</si>
  <si>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</si>
  <si>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</si>
  <si>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</si>
  <si>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</si>
  <si>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</si>
  <si>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</si>
  <si>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</si>
  <si>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</si>
  <si>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</si>
  <si>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</si>
  <si>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</si>
  <si>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</si>
  <si>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</si>
  <si>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</si>
  <si>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</si>
  <si>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</si>
  <si>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</si>
  <si>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</si>
  <si>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</si>
  <si>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</si>
  <si>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</si>
  <si>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</si>
  <si>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</si>
  <si>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</si>
  <si>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</si>
  <si>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</si>
  <si>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</si>
  <si>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</si>
  <si>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</si>
  <si>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</si>
  <si>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</si>
  <si>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</si>
  <si>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</si>
  <si>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</si>
  <si>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</si>
  <si>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</si>
  <si>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</si>
  <si>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</si>
  <si>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</si>
  <si>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</si>
  <si>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</si>
  <si>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</si>
  <si>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</si>
  <si>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</si>
  <si>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</si>
  <si>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</si>
  <si>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</si>
  <si>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</si>
  <si>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</si>
  <si>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</si>
  <si>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</si>
  <si>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</si>
  <si>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</si>
  <si>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</si>
  <si>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</si>
  <si>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</si>
  <si>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</si>
  <si>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</si>
  <si>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</si>
  <si>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</si>
  <si>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</si>
  <si>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</si>
  <si>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</si>
  <si>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</si>
  <si>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</si>
  <si>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</si>
  <si>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</si>
  <si>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</si>
  <si>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</si>
  <si>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</si>
  <si>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</si>
  <si>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</si>
  <si>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</si>
  <si>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</si>
  <si>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</si>
  <si>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</si>
  <si>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</si>
  <si>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</si>
  <si>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</si>
  <si>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</si>
  <si>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</si>
  <si>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</si>
  <si>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</si>
  <si>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</si>
  <si>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</si>
  <si>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</si>
  <si>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</si>
  <si>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</si>
  <si>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</si>
  <si>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</si>
  <si>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</si>
  <si>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</si>
  <si>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</si>
  <si>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</si>
  <si>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</si>
  <si>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</si>
  <si>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</si>
  <si>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</si>
  <si>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</si>
  <si>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</si>
  <si>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</si>
  <si>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</si>
  <si>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</si>
  <si>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</si>
  <si>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</si>
  <si>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</si>
  <si>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</si>
  <si>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</si>
  <si>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</si>
  <si>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</si>
  <si>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</si>
  <si>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</si>
  <si>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</si>
  <si>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</si>
  <si>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</si>
  <si>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</si>
  <si>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</si>
  <si>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</si>
  <si>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</si>
  <si>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</si>
  <si>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</si>
  <si>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</si>
  <si>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</si>
  <si>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</si>
  <si>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</si>
  <si>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</si>
  <si>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</si>
  <si>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</si>
  <si>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</si>
  <si>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</si>
  <si>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</si>
  <si>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</si>
  <si>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</si>
  <si>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</si>
  <si>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</si>
  <si>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</si>
  <si>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</si>
  <si>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</si>
  <si>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</si>
  <si>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</si>
  <si>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</si>
  <si>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</si>
  <si>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</si>
  <si>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</si>
  <si>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</si>
  <si>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</si>
  <si>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</si>
  <si>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</si>
  <si>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</si>
  <si>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</si>
  <si>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</si>
  <si>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</si>
  <si>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</si>
  <si>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</si>
  <si>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</si>
  <si>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</si>
  <si>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</si>
  <si>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</si>
  <si>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</si>
  <si>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</si>
  <si>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</si>
  <si>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</si>
  <si>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</si>
  <si>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</si>
  <si>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</si>
  <si>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</si>
  <si>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</si>
  <si>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</si>
  <si>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</si>
  <si>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</si>
  <si>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</si>
  <si>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</si>
  <si>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</si>
  <si>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</si>
  <si>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</si>
  <si>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</si>
  <si>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</si>
  <si>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</si>
  <si>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</si>
  <si>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</si>
  <si>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</si>
  <si>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</si>
  <si>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</si>
  <si>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</si>
  <si>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</si>
  <si>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</si>
  <si>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</si>
  <si>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</si>
  <si>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</si>
  <si>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</si>
  <si>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</si>
  <si>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</si>
  <si>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</si>
  <si>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</si>
  <si>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</si>
  <si>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</si>
  <si>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</si>
  <si>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</si>
  <si>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</si>
  <si>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</si>
  <si>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</si>
  <si>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</si>
  <si>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</si>
  <si>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</si>
  <si>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</si>
  <si>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</si>
  <si>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</si>
  <si>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</si>
  <si>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</si>
  <si>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</si>
  <si>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</si>
  <si>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</si>
  <si>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</si>
  <si>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</si>
  <si>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</si>
  <si>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</si>
  <si>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</si>
  <si>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</si>
  <si>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</si>
  <si>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</si>
  <si>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</si>
  <si>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</si>
  <si>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</si>
  <si>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</si>
  <si>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</si>
  <si>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</si>
  <si>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</si>
  <si>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</si>
  <si>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</si>
  <si>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</si>
  <si>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</si>
  <si>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</si>
  <si>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</si>
  <si>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</si>
  <si>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</si>
  <si>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</si>
  <si>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</si>
  <si>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</si>
  <si>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</si>
  <si>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</si>
  <si>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</si>
  <si>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</si>
  <si>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</si>
  <si>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</si>
  <si>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</si>
  <si>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</si>
  <si>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</si>
  <si>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</si>
  <si>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</si>
  <si>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</si>
  <si>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</si>
  <si>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</si>
  <si>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</si>
  <si>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</si>
  <si>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</si>
  <si>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</si>
  <si>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</si>
  <si>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</si>
  <si>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</si>
  <si>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</si>
  <si>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</si>
  <si>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</si>
  <si>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</si>
  <si>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</si>
  <si>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</si>
  <si>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</si>
  <si>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</si>
  <si>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</si>
  <si>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</si>
  <si>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</si>
  <si>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</si>
  <si>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</si>
  <si>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</si>
  <si>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</si>
  <si>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</si>
  <si>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</si>
  <si>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</si>
  <si>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</si>
  <si>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</si>
  <si>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</si>
  <si>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</si>
  <si>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</si>
  <si>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</si>
  <si>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</si>
  <si>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</si>
  <si>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</si>
  <si>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</si>
  <si>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</si>
  <si>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</si>
  <si>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</si>
  <si>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</si>
  <si>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</si>
  <si>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</si>
  <si>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</si>
  <si>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</si>
  <si>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</si>
  <si>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</si>
  <si>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</si>
  <si>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</si>
  <si>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</si>
  <si>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</si>
  <si>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</si>
  <si>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</si>
  <si>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</si>
  <si>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</si>
  <si>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</si>
  <si>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</si>
  <si>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</si>
  <si>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</si>
  <si>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</si>
  <si>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</si>
  <si>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</si>
  <si>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</si>
  <si>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</si>
  <si>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</si>
  <si>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</si>
  <si>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</si>
  <si>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</si>
  <si>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</si>
  <si>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</si>
  <si>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</si>
  <si>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</si>
  <si>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</si>
  <si>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</si>
  <si>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</si>
  <si>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</si>
  <si>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</si>
  <si>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</si>
  <si>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</si>
  <si>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</si>
  <si>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</si>
  <si>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</si>
  <si>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</si>
  <si>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</si>
  <si>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</si>
  <si>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</si>
  <si>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</si>
  <si>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</si>
  <si>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</si>
  <si>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</si>
  <si>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</si>
  <si>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</si>
  <si>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</si>
  <si>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</si>
  <si>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</si>
  <si>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</si>
  <si>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</si>
  <si>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</si>
  <si>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</si>
  <si>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</si>
  <si>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</si>
  <si>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</si>
  <si>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</si>
  <si>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</si>
  <si>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</si>
  <si>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</si>
  <si>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</si>
  <si>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</si>
  <si>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</si>
  <si>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</si>
  <si>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</si>
  <si>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</si>
  <si>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</si>
  <si>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</si>
  <si>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</si>
  <si>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</si>
  <si>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</si>
  <si>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</si>
  <si>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</si>
  <si>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</si>
  <si>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</si>
  <si>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</si>
  <si>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</si>
  <si>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</si>
  <si>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</si>
  <si>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</si>
  <si>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</si>
  <si>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</si>
  <si>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</si>
  <si>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</si>
  <si>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</si>
  <si>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</si>
  <si>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</si>
  <si>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</si>
  <si>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</si>
  <si>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</si>
  <si>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</si>
  <si>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</si>
  <si>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</si>
  <si>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</si>
  <si>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</si>
  <si>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</si>
  <si>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</si>
  <si>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</si>
  <si>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</si>
  <si>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</si>
  <si>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</si>
  <si>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</si>
  <si>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</si>
  <si>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</si>
  <si>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</si>
  <si>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</si>
  <si>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</si>
  <si>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</si>
  <si>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</si>
  <si>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</si>
  <si>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</si>
  <si>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</si>
  <si>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</si>
  <si>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</si>
  <si>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</si>
  <si>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</si>
  <si>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</si>
  <si>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</si>
  <si>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</si>
  <si>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</si>
  <si>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</si>
  <si>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</si>
  <si>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</si>
  <si>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</si>
  <si>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</si>
  <si>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</si>
  <si>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</si>
  <si>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</si>
  <si>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</si>
  <si>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</si>
  <si>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</si>
  <si>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</si>
  <si>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</si>
  <si>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</si>
  <si>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</si>
  <si>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</si>
  <si>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</si>
  <si>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</si>
  <si>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</si>
  <si>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</si>
  <si>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</si>
  <si>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</si>
  <si>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</si>
  <si>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</si>
  <si>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</si>
  <si>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</si>
  <si>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</si>
  <si>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</si>
  <si>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</si>
  <si>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</si>
  <si>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</si>
  <si>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</si>
  <si>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</si>
  <si>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</si>
  <si>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</si>
  <si>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</si>
  <si>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</si>
  <si>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</si>
  <si>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</si>
  <si>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</si>
  <si>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</si>
  <si>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</si>
  <si>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</si>
  <si>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</si>
  <si>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</si>
  <si>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</si>
  <si>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</si>
  <si>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</si>
  <si>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</si>
  <si>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</si>
  <si>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</si>
  <si>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</si>
  <si>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</si>
  <si>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</si>
  <si>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</si>
  <si>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</si>
  <si>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</si>
  <si>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</si>
  <si>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</si>
  <si>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</si>
  <si>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</si>
  <si>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</si>
  <si>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</si>
  <si>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</si>
  <si>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</si>
  <si>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</si>
  <si>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</si>
  <si>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</si>
  <si>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</si>
  <si>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</si>
  <si>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</si>
  <si>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</si>
  <si>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</si>
  <si>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</si>
  <si>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</si>
  <si>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</si>
  <si>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</si>
  <si>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</si>
  <si>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</si>
  <si>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</si>
  <si>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</si>
  <si>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</si>
  <si>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</si>
  <si>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</si>
  <si>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</si>
  <si>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</si>
  <si>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</si>
  <si>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</si>
  <si>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</si>
  <si>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</si>
  <si>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</si>
  <si>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</si>
  <si>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</si>
  <si>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</si>
  <si>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</si>
  <si>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</si>
  <si>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</si>
  <si>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</si>
  <si>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</si>
  <si>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</si>
  <si>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</si>
  <si>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</si>
  <si>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</si>
  <si>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</si>
  <si>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</si>
  <si>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</si>
  <si>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</si>
  <si>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</si>
  <si>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</si>
  <si>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</si>
  <si>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</si>
  <si>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</si>
  <si>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</si>
  <si>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</si>
  <si>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</si>
  <si>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</si>
  <si>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</si>
  <si>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</si>
  <si>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</si>
  <si>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</si>
  <si>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</si>
  <si>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</si>
  <si>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</si>
  <si>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</si>
  <si>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</si>
  <si>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</si>
  <si>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</si>
  <si>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</si>
  <si>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</si>
  <si>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</si>
  <si>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</si>
  <si>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</si>
  <si>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</si>
  <si>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</si>
  <si>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</si>
  <si>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</si>
  <si>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</si>
  <si>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</si>
  <si>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</si>
  <si>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</si>
  <si>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</si>
  <si>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</si>
  <si>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</si>
  <si>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</si>
  <si>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</si>
  <si>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</si>
  <si>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</si>
  <si>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</si>
  <si>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</si>
  <si>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</si>
  <si>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</si>
  <si>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</si>
  <si>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</si>
  <si>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</si>
  <si>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</si>
  <si>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</si>
  <si>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</si>
  <si>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</si>
  <si>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</si>
  <si>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</si>
  <si>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</si>
  <si>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</si>
  <si>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</si>
  <si>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</si>
  <si>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</si>
  <si>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</si>
  <si>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</si>
  <si>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</si>
  <si>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</si>
  <si>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</si>
  <si>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</si>
  <si>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</si>
  <si>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</si>
  <si>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</si>
  <si>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</si>
  <si>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</si>
  <si>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</si>
  <si>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</si>
  <si>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</si>
  <si>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</si>
  <si>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</si>
  <si>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</si>
  <si>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</si>
  <si>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</si>
  <si>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</si>
  <si>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</si>
  <si>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</si>
  <si>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</si>
  <si>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</si>
  <si>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</si>
  <si>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</si>
  <si>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</si>
  <si>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</si>
  <si>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</si>
  <si>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</si>
  <si>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</si>
  <si>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</si>
  <si>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</si>
  <si>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</si>
  <si>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</si>
  <si>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</si>
  <si>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</si>
  <si>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</si>
  <si>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</si>
  <si>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</si>
  <si>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</si>
  <si>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</si>
  <si>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</si>
  <si>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</si>
  <si>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</si>
  <si>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</si>
  <si>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</si>
  <si>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</si>
  <si>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</si>
  <si>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</si>
  <si>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</si>
  <si>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</si>
  <si>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</si>
  <si>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</si>
  <si>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</si>
  <si>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</si>
  <si>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</si>
  <si>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</si>
  <si>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</si>
  <si>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</si>
  <si>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</si>
  <si>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</si>
  <si>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</si>
  <si>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</si>
  <si>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</si>
  <si>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</si>
  <si>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</si>
  <si>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</si>
  <si>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</si>
  <si>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</si>
  <si>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</si>
  <si>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</si>
  <si>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</si>
  <si>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</si>
  <si>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</si>
  <si>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</si>
  <si>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</si>
  <si>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</si>
  <si>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</si>
  <si>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</si>
  <si>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</si>
  <si>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</si>
  <si>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</si>
  <si>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</si>
  <si>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</si>
  <si>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</si>
  <si>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</si>
  <si>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</si>
  <si>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</si>
  <si>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</si>
  <si>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</si>
  <si>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</si>
  <si>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</si>
  <si>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</si>
  <si>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</si>
  <si>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</si>
  <si>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</si>
  <si>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</si>
  <si>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</si>
  <si>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</si>
  <si>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</si>
  <si>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</si>
  <si>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</si>
  <si>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</si>
  <si>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</si>
  <si>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</si>
  <si>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</si>
  <si>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</si>
  <si>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</si>
  <si>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</si>
  <si>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</si>
  <si>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</si>
  <si>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</si>
  <si>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</si>
  <si>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</si>
  <si>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</si>
  <si>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</si>
  <si>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</si>
  <si>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</si>
  <si>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</si>
  <si>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</si>
  <si>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</si>
  <si>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</si>
  <si>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</si>
  <si>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</si>
  <si>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</si>
  <si>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</si>
  <si>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</si>
  <si>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</si>
  <si>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</si>
  <si>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</si>
  <si>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</si>
  <si>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</si>
  <si>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</si>
  <si>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</si>
  <si>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</si>
  <si>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</si>
  <si>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</si>
  <si>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</si>
  <si>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</si>
  <si>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</si>
  <si>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</si>
  <si>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</si>
  <si>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</si>
  <si>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</si>
  <si>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</si>
  <si>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</si>
  <si>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</si>
  <si>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</si>
  <si>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</si>
  <si>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</si>
  <si>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</si>
  <si>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</si>
  <si>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</si>
  <si>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</si>
  <si>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</si>
  <si>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</si>
  <si>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</si>
  <si>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</si>
  <si>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</si>
  <si>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</si>
  <si>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</si>
  <si>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</si>
  <si>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</si>
  <si>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</si>
  <si>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</si>
  <si>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</si>
  <si>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</si>
  <si>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</si>
  <si>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</si>
  <si>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</si>
  <si>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</si>
  <si>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</si>
  <si>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</si>
  <si>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</si>
  <si>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</si>
  <si>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</si>
  <si>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</si>
  <si>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</si>
  <si>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</si>
  <si>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</si>
  <si>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</si>
  <si>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</si>
  <si>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</si>
  <si>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</si>
  <si>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</si>
  <si>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</si>
  <si>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</si>
  <si>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</si>
  <si>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</si>
  <si>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</si>
  <si>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</si>
  <si>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</si>
  <si>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</si>
  <si>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</si>
  <si>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</si>
  <si>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</si>
  <si>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</si>
  <si>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</si>
  <si>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</si>
  <si>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</si>
  <si>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</si>
  <si>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</si>
  <si>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</si>
  <si>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</si>
  <si>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</si>
  <si>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</si>
  <si>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</si>
  <si>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</si>
  <si>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</si>
  <si>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</si>
  <si>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</si>
  <si>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</si>
  <si>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</si>
  <si>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</si>
  <si>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</si>
  <si>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</si>
  <si>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</si>
  <si>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</si>
  <si>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</si>
  <si>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</si>
  <si>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</si>
  <si>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</si>
  <si>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</si>
  <si>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</si>
  <si>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</si>
  <si>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</si>
  <si>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</si>
  <si>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</si>
  <si>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</si>
  <si>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</si>
  <si>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</si>
  <si>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</si>
  <si>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</si>
  <si>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</si>
  <si>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</si>
  <si>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</si>
  <si>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2021-19-19002052020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</si>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</sst>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F19" zoomScale="80" zoomScaleNormal="80" zoomScaleSheetLayoutView="80" zoomScalePageLayoutView="40" workbookViewId="0">
      <selection activeCell="J33" sqref="J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449</v>
      </c>
      <c r="K20" s="150">
        <v>715152400</v>
      </c>
      <c r="L20" s="151"/>
      <c r="M20" s="151">
        <v>44561</v>
      </c>
      <c r="N20" s="134">
        <f>+(M20-L20)/30</f>
        <v>1485.3666666666666</v>
      </c>
      <c r="O20" s="137"/>
      <c r="U20" s="133"/>
      <c r="V20" s="105">
        <f ca="1">NOW()</f>
        <v>44194.910019212963</v>
      </c>
      <c r="W20" s="105">
        <f ca="1">NOW()</f>
        <v>44194.910019212963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21454572</v>
      </c>
      <c r="F185" s="92"/>
      <c r="G185" s="93"/>
      <c r="H185" s="88"/>
      <c r="I185" s="90" t="s">
        <v>2627</v>
      </c>
      <c r="J185" s="165">
        <f>+SUM(M179:M183)</f>
        <v>0.05</v>
      </c>
      <c r="K185" s="201" t="s">
        <v>2628</v>
      </c>
      <c r="L185" s="201"/>
      <c r="M185" s="94">
        <f>+J185*(SUM(K20:K35))</f>
        <v>35757620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2020-12-30T02:50:27Z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