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PIA PC LILIANA 09-09-2020\AÑO 2020\DOCUMENTOS FUNDESARROLLO\ICBF\BETTO\1. manifestaciones de interes  presentadas\7. invitacion 2021-19-10000588 piendamo ok\"/>
    </mc:Choice>
  </mc:AlternateContent>
  <xr:revisionPtr revIDLastSave="0" documentId="13_ncr:1_{9FC5B9F0-65E6-4A55-AF3F-F7F6EC086F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<sst xmlns="http://schemas.openxmlformats.org/spreadsheetml/2006/main" count="3561" uniqueCount="2763">
  <si>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</si>
  <si>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</si>
  <si>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</si>
  <si>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</si>
  <si>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</si>
  <si>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</si>
  <si>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</si>
  <si>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</si>
  <si>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</si>
  <si>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</si>
  <si>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</si>
  <si>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</si>
  <si>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</si>
  <si>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</si>
  <si>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</si>
  <si>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</si>
  <si>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</si>
  <si>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</si>
  <si>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</si>
  <si>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</si>
  <si>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</si>
  <si>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</si>
  <si>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</si>
  <si>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</si>
  <si>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</si>
  <si>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</si>
  <si>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</si>
  <si>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</si>
  <si>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</si>
  <si>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</si>
  <si>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</si>
  <si>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</si>
  <si>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</si>
  <si>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</si>
  <si>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</si>
  <si>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</si>
  <si>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</si>
  <si>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</si>
  <si>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</si>
  <si>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</si>
  <si>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</si>
  <si>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</si>
  <si>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</si>
  <si>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</si>
  <si>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</si>
  <si>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</si>
  <si>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</si>
  <si>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</si>
  <si>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</si>
  <si>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</si>
  <si>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</si>
  <si>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</si>
  <si>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</si>
  <si>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</si>
  <si>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</si>
  <si>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</si>
  <si>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</si>
  <si>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</si>
  <si>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</si>
  <si>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</si>
  <si>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</si>
  <si>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</si>
  <si>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</si>
  <si>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</si>
  <si>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</si>
  <si>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</si>
  <si>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</si>
  <si>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</si>
  <si>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</si>
  <si>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</si>
  <si>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</si>
  <si>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</si>
  <si>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</si>
  <si>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</si>
  <si>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</si>
  <si>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</si>
  <si>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</si>
  <si>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</si>
  <si>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</si>
  <si>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</si>
  <si>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</si>
  <si>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</si>
  <si>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</si>
  <si>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</si>
  <si>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</si>
  <si>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</si>
  <si>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</si>
  <si>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</si>
  <si>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</si>
  <si>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</si>
  <si>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</si>
  <si>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</si>
  <si>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</si>
  <si>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</si>
  <si>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</si>
  <si>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</si>
  <si>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</si>
  <si>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</si>
  <si>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</si>
  <si>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</si>
  <si>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</si>
  <si>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</si>
  <si>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</si>
  <si>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</si>
  <si>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</si>
  <si>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</si>
  <si>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</si>
  <si>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</si>
  <si>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</si>
  <si>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</si>
  <si>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</si>
  <si>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</si>
  <si>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</si>
  <si>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</si>
  <si>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</si>
  <si>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</si>
  <si>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</si>
  <si>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</si>
  <si>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</si>
  <si>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</si>
  <si>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</si>
  <si>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</si>
  <si>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</si>
  <si>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</si>
  <si>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</si>
  <si>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</si>
  <si>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</si>
  <si>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</si>
  <si>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</si>
  <si>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</si>
  <si>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</si>
  <si>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</si>
  <si>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</si>
  <si>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</si>
  <si>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</si>
  <si>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</si>
  <si>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</si>
  <si>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</si>
  <si>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</si>
  <si>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</si>
  <si>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</si>
  <si>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</si>
  <si>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</si>
  <si>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</si>
  <si>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</si>
  <si>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</si>
  <si>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</si>
  <si>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</si>
  <si>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</si>
  <si>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</si>
  <si>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</si>
  <si>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</si>
  <si>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</si>
  <si>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</si>
  <si>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</si>
  <si>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</si>
  <si>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</si>
  <si>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</si>
  <si>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</si>
  <si>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</si>
  <si>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</si>
  <si>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</si>
  <si>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</si>
  <si>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</si>
  <si>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</si>
  <si>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</si>
  <si>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</si>
  <si>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</si>
  <si>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</si>
  <si>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</si>
  <si>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</si>
  <si>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</si>
  <si>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</si>
  <si>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</si>
  <si>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</si>
  <si>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</si>
  <si>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</si>
  <si>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</si>
  <si>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</si>
  <si>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</si>
  <si>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</si>
  <si>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</si>
  <si>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</si>
  <si>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</si>
  <si>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</si>
  <si>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</si>
  <si>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</si>
  <si>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</si>
  <si>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</si>
  <si>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</si>
  <si>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</si>
  <si>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</si>
  <si>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</si>
  <si>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</si>
  <si>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</si>
  <si>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</si>
  <si>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</si>
  <si>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</si>
  <si>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</si>
  <si>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</si>
  <si>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</si>
  <si>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</si>
  <si>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</si>
  <si>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</si>
  <si>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</si>
  <si>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</si>
  <si>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</si>
  <si>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</si>
  <si>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</si>
  <si>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</si>
  <si>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</si>
  <si>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</si>
  <si>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</si>
  <si>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</si>
  <si>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</si>
  <si>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</si>
  <si>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</si>
  <si>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</si>
  <si>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</si>
  <si>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</si>
  <si>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</si>
  <si>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</si>
  <si>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</si>
  <si>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</si>
  <si>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</si>
  <si>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</si>
  <si>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</si>
  <si>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</si>
  <si>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</si>
  <si>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</si>
  <si>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</si>
  <si>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</si>
  <si>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</si>
  <si>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</si>
  <si>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</si>
  <si>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</si>
  <si>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</si>
  <si>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</si>
  <si>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</si>
  <si>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</si>
  <si>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</si>
  <si>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</si>
  <si>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</si>
  <si>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</si>
  <si>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</si>
  <si>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</si>
  <si>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</si>
  <si>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</si>
  <si>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</si>
  <si>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</si>
  <si>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</si>
  <si>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</si>
  <si>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</si>
  <si>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</si>
  <si>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</si>
  <si>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</si>
  <si>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</si>
  <si>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</si>
  <si>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</si>
  <si>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</si>
  <si>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</si>
  <si>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</si>
  <si>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</si>
  <si>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</si>
  <si>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</si>
  <si>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</si>
  <si>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</si>
  <si>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</si>
  <si>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</si>
  <si>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</si>
  <si>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</si>
  <si>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</si>
  <si>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</si>
  <si>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</si>
  <si>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</si>
  <si>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</si>
  <si>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</si>
  <si>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</si>
  <si>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</si>
  <si>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</si>
  <si>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</si>
  <si>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</si>
  <si>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</si>
  <si>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</si>
  <si>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</si>
  <si>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</si>
  <si>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</si>
  <si>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</si>
  <si>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</si>
  <si>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</si>
  <si>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</si>
  <si>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</si>
  <si>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</si>
  <si>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</si>
  <si>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</si>
  <si>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</si>
  <si>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</si>
  <si>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</si>
  <si>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</si>
  <si>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</si>
  <si>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</si>
  <si>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</si>
  <si>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</si>
  <si>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</si>
  <si>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</si>
  <si>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</si>
  <si>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</si>
  <si>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</si>
  <si>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</si>
  <si>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</si>
  <si>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</si>
  <si>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</si>
  <si>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</si>
  <si>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</si>
  <si>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</si>
  <si>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</si>
  <si>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</si>
  <si>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</si>
  <si>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</si>
  <si>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</si>
  <si>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</si>
  <si>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</si>
  <si>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</si>
  <si>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</si>
  <si>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</si>
  <si>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</si>
  <si>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</si>
  <si>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</si>
  <si>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</si>
  <si>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</si>
  <si>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</si>
  <si>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</si>
  <si>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</si>
  <si>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</si>
  <si>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</si>
  <si>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</si>
  <si>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</si>
  <si>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</si>
  <si>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</si>
  <si>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</si>
  <si>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</si>
  <si>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</si>
  <si>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</si>
  <si>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</si>
  <si>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</si>
  <si>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</si>
  <si>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</si>
  <si>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</si>
  <si>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</si>
  <si>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</si>
  <si>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</si>
  <si>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</si>
  <si>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</si>
  <si>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</si>
  <si>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</si>
  <si>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</si>
  <si>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</si>
  <si>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</si>
  <si>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</si>
  <si>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</si>
  <si>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</si>
  <si>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</si>
  <si>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</si>
  <si>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</si>
  <si>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</si>
  <si>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</si>
  <si>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</si>
  <si>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</si>
  <si>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</si>
  <si>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</si>
  <si>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</si>
  <si>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</si>
  <si>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</si>
  <si>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</si>
  <si>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</si>
  <si>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</si>
  <si>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</si>
  <si>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</si>
  <si>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</si>
  <si>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</si>
  <si>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</si>
  <si>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</si>
  <si>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</si>
  <si>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</si>
  <si>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</si>
  <si>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</si>
  <si>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</si>
  <si>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</si>
  <si>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</si>
  <si>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</si>
  <si>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</si>
  <si>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</si>
  <si>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</si>
  <si>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</si>
  <si>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</si>
  <si>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</si>
  <si>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</si>
  <si>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</si>
  <si>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</si>
  <si>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</si>
  <si>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</si>
  <si>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</si>
  <si>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</si>
  <si>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</si>
  <si>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</si>
  <si>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</si>
  <si>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</si>
  <si>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</si>
  <si>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</si>
  <si>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</si>
  <si>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</si>
  <si>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</si>
  <si>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</si>
  <si>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</si>
  <si>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</si>
  <si>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</si>
  <si>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</si>
  <si>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</si>
  <si>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</si>
  <si>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</si>
  <si>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</si>
  <si>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</si>
  <si>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</si>
  <si>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</si>
  <si>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</si>
  <si>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</si>
  <si>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</si>
  <si>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</si>
  <si>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</si>
  <si>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</si>
  <si>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</si>
  <si>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</si>
  <si>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</si>
  <si>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</si>
  <si>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</si>
  <si>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</si>
  <si>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</si>
  <si>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</si>
  <si>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</si>
  <si>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</si>
  <si>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</si>
  <si>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</si>
  <si>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</si>
  <si>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</si>
  <si>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</si>
  <si>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</si>
  <si>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</si>
  <si>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</si>
  <si>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</si>
  <si>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</si>
  <si>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</si>
  <si>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</si>
  <si>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</si>
  <si>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</si>
  <si>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</si>
  <si>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</si>
  <si>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</si>
  <si>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</si>
  <si>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</si>
  <si>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</si>
  <si>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</si>
  <si>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</si>
  <si>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</si>
  <si>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</si>
  <si>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</si>
  <si>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</si>
  <si>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</si>
  <si>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</si>
  <si>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</si>
  <si>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</si>
  <si>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</si>
  <si>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</si>
  <si>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</si>
  <si>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</si>
  <si>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</si>
  <si>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</si>
  <si>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</si>
  <si>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</si>
  <si>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</si>
  <si>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</si>
  <si>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</si>
  <si>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</si>
  <si>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</si>
  <si>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</si>
  <si>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</si>
  <si>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</si>
  <si>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</si>
  <si>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</si>
  <si>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</si>
  <si>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</si>
  <si>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</si>
  <si>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</si>
  <si>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</si>
  <si>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</si>
  <si>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</si>
  <si>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</si>
  <si>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</si>
  <si>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</si>
  <si>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</si>
  <si>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</si>
  <si>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</si>
  <si>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</si>
  <si>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</si>
  <si>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</si>
  <si>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</si>
  <si>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</si>
  <si>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</si>
  <si>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</si>
  <si>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</si>
  <si>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</si>
  <si>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</si>
  <si>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</si>
  <si>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</si>
  <si>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</si>
  <si>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</si>
  <si>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</si>
  <si>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</si>
  <si>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</si>
  <si>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</si>
  <si>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</si>
  <si>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</si>
  <si>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</si>
  <si>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</si>
  <si>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</si>
  <si>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</si>
  <si>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</si>
  <si>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</si>
  <si>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</si>
  <si>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</si>
  <si>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</si>
  <si>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</si>
  <si>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</si>
  <si>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</si>
  <si>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</si>
  <si>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</si>
  <si>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</si>
  <si>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</si>
  <si>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</si>
  <si>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</si>
  <si>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</si>
  <si>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</si>
  <si>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</si>
  <si>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</si>
  <si>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</si>
  <si>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</si>
  <si>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</si>
  <si>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</si>
  <si>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</si>
  <si>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</si>
  <si>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</si>
  <si>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</si>
  <si>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</si>
  <si>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</si>
  <si>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</si>
  <si>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</si>
  <si>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</si>
  <si>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</si>
  <si>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</si>
  <si>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</si>
  <si>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</si>
  <si>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</si>
  <si>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</si>
  <si>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</si>
  <si>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</si>
  <si>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</si>
  <si>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</si>
  <si>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</si>
  <si>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</si>
  <si>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</si>
  <si>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</si>
  <si>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</si>
  <si>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</si>
  <si>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</si>
  <si>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</si>
  <si>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</si>
  <si>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</si>
  <si>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</si>
  <si>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</si>
  <si>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</si>
  <si>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</si>
  <si>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</si>
  <si>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</si>
  <si>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</si>
  <si>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</si>
  <si>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</si>
  <si>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</si>
  <si>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</si>
  <si>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</si>
  <si>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</si>
  <si>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</si>
  <si>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</si>
  <si>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</si>
  <si>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</si>
  <si>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</si>
  <si>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</si>
  <si>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</si>
  <si>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</si>
  <si>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</si>
  <si>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</si>
  <si>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</si>
  <si>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</si>
  <si>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</si>
  <si>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</si>
  <si>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</si>
  <si>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</si>
  <si>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</si>
  <si>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</si>
  <si>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</si>
  <si>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</si>
  <si>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</si>
  <si>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</si>
  <si>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</si>
  <si>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</si>
  <si>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</si>
  <si>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</si>
  <si>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</si>
  <si>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</si>
  <si>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</si>
  <si>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</si>
  <si>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</si>
  <si>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</si>
  <si>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</si>
  <si>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</si>
  <si>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</si>
  <si>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</si>
  <si>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</si>
  <si>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</si>
  <si>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</si>
  <si>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</si>
  <si>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</si>
  <si>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</si>
  <si>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</si>
  <si>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</si>
  <si>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</si>
  <si>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</si>
  <si>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</si>
  <si>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</si>
  <si>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</si>
  <si>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</si>
  <si>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</si>
  <si>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</si>
  <si>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</si>
  <si>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</si>
  <si>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</si>
  <si>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</si>
  <si>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</si>
  <si>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</si>
  <si>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</si>
  <si>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</si>
  <si>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</si>
  <si>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</si>
  <si>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</si>
  <si>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</si>
  <si>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</si>
  <si>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</si>
  <si>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</si>
  <si>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</si>
  <si>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</si>
  <si>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</si>
  <si>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</si>
  <si>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</si>
  <si>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</si>
  <si>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</si>
  <si>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</si>
  <si>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</si>
  <si>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</si>
  <si>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</si>
  <si>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</si>
  <si>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</si>
  <si>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</si>
  <si>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</si>
  <si>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</si>
  <si>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</si>
  <si>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</si>
  <si>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</si>
  <si>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</si>
  <si>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</si>
  <si>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</si>
  <si>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</si>
  <si>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</si>
  <si>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</si>
  <si>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</si>
  <si>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</si>
  <si>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</si>
  <si>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</si>
  <si>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</si>
  <si>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</si>
  <si>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</si>
  <si>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</si>
  <si>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</si>
  <si>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</si>
  <si>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</si>
  <si>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</si>
  <si>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</si>
  <si>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</si>
  <si>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</si>
  <si>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</si>
  <si>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</si>
  <si>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</si>
  <si>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</si>
  <si>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</si>
  <si>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</si>
  <si>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</si>
  <si>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</si>
  <si>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</si>
  <si>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</si>
  <si>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</si>
  <si>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</si>
  <si>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</si>
  <si>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</si>
  <si>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</si>
  <si>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</si>
  <si>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</si>
  <si>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</si>
  <si>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</si>
  <si>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</si>
  <si>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</si>
  <si>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</si>
  <si>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</si>
  <si>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</si>
  <si>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</si>
  <si>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</si>
  <si>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</si>
  <si>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</si>
  <si>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</si>
  <si>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</si>
  <si>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</si>
  <si>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</si>
  <si>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</si>
  <si>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</si>
  <si>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</si>
  <si>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</si>
  <si>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</si>
  <si>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</si>
  <si>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</si>
  <si>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</si>
  <si>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</si>
  <si>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</si>
  <si>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</si>
  <si>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</si>
  <si>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</si>
  <si>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</si>
  <si>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</si>
  <si>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</si>
  <si>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</si>
  <si>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</si>
  <si>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</si>
  <si>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</si>
  <si>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</si>
  <si>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</si>
  <si>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</si>
  <si>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</si>
  <si>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</si>
  <si>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</si>
  <si>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</si>
  <si>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</si>
  <si>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</si>
  <si>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</si>
  <si>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</si>
  <si>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</si>
  <si>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</si>
  <si>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</si>
  <si>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</si>
  <si>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</si>
  <si>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</si>
  <si>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</si>
  <si>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</si>
  <si>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</si>
  <si>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</si>
  <si>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</si>
  <si>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</si>
  <si>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</si>
  <si>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</si>
  <si>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</si>
  <si>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</si>
  <si>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</si>
  <si>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</si>
  <si>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</si>
  <si>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</si>
  <si>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</si>
  <si>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</si>
  <si>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</si>
  <si>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</si>
  <si>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</si>
  <si>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</si>
  <si>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</si>
  <si>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</si>
  <si>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</si>
  <si>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</si>
  <si>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</si>
  <si>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</si>
  <si>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</si>
  <si>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</si>
  <si>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</si>
  <si>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</si>
  <si>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</si>
  <si>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</si>
  <si>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</si>
  <si>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</si>
  <si>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</si>
  <si>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</si>
  <si>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</si>
  <si>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</si>
  <si>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</si>
  <si>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</si>
  <si>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</si>
  <si>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</si>
  <si>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</si>
  <si>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</si>
  <si>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</si>
  <si>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</si>
  <si>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</si>
  <si>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</si>
  <si>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</si>
  <si>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</si>
  <si>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</si>
  <si>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</si>
  <si>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</si>
  <si>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</si>
  <si>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</si>
  <si>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</si>
  <si>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</si>
  <si>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</si>
  <si>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</si>
  <si>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</si>
  <si>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</si>
  <si>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</si>
  <si>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</si>
  <si>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</si>
  <si>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</si>
  <si>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</si>
  <si>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</si>
  <si>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</si>
  <si>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</si>
  <si>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</si>
  <si>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</si>
  <si>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</si>
  <si>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</si>
  <si>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</si>
  <si>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</si>
  <si>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</si>
  <si>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</si>
  <si>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</si>
  <si>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</si>
  <si>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</si>
  <si>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</si>
  <si>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</si>
  <si>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</si>
  <si>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</si>
  <si>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</si>
  <si>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</si>
  <si>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</si>
  <si>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</si>
  <si>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</si>
  <si>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</si>
  <si>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</si>
  <si>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</si>
  <si>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</si>
  <si>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</si>
  <si>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</si>
  <si>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</si>
  <si>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</si>
  <si>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</si>
  <si>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</si>
  <si>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</si>
  <si>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</si>
  <si>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</si>
  <si>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</si>
  <si>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</si>
  <si>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</si>
  <si>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</si>
  <si>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</si>
  <si>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</si>
  <si>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</si>
  <si>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</si>
  <si>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</si>
  <si>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</si>
  <si>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</si>
  <si>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</si>
  <si>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</si>
  <si>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</si>
  <si>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</si>
  <si>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</si>
  <si>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</si>
  <si>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</si>
  <si>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</si>
  <si>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</si>
  <si>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</si>
  <si>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</si>
  <si>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</si>
  <si>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</si>
  <si>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</si>
  <si>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</si>
  <si>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</si>
  <si>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</si>
  <si>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</si>
  <si>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</si>
  <si>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</si>
  <si>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</si>
  <si>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</si>
  <si>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</si>
  <si>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</si>
  <si>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</si>
  <si>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</si>
  <si>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</si>
  <si>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</si>
  <si>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</si>
  <si>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</si>
  <si>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</si>
  <si>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</si>
  <si>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</si>
  <si>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</si>
  <si>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</si>
  <si>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</si>
  <si>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</si>
  <si>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</si>
  <si>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</si>
  <si>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</si>
  <si>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</si>
  <si>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</si>
  <si>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</si>
  <si>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</si>
  <si>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</si>
  <si>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</si>
  <si>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</si>
  <si>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</si>
  <si>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</si>
  <si>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</si>
  <si>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</si>
  <si>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</si>
  <si>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</si>
  <si>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</si>
  <si>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</si>
  <si>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</si>
  <si>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</si>
  <si>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</si>
  <si>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</si>
  <si>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</si>
  <si>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</si>
  <si>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</si>
  <si>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</si>
  <si>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</si>
  <si>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</si>
  <si>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</si>
  <si>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</si>
  <si>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</si>
  <si>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</si>
  <si>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</si>
  <si>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</si>
  <si>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</si>
  <si>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</si>
  <si>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</si>
  <si>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</si>
  <si>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</si>
  <si>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</si>
  <si>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</si>
  <si>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</si>
  <si>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</si>
  <si>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</si>
  <si>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</si>
  <si>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</si>
  <si>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</si>
  <si>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</si>
  <si>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</si>
  <si>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</si>
  <si>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</si>
  <si>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</si>
  <si>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</si>
  <si>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</si>
  <si>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</si>
  <si>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</si>
  <si>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</si>
  <si>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</si>
  <si>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</si>
  <si>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</si>
  <si>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</si>
  <si>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</si>
  <si>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</si>
  <si>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</si>
  <si>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</si>
  <si>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</si>
  <si>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</si>
  <si>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</si>
  <si>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</si>
  <si>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</si>
  <si>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</si>
  <si>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</si>
  <si>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</si>
  <si>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</si>
  <si>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</si>
  <si>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</si>
  <si>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</si>
  <si>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</si>
  <si>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</si>
  <si>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</si>
  <si>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</si>
  <si>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</si>
  <si>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</si>
  <si>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</si>
  <si>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</si>
  <si>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</si>
  <si>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</si>
  <si>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</si>
  <si>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</si>
  <si>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</si>
  <si>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</si>
  <si>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</si>
  <si>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</si>
  <si>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</si>
  <si>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</si>
  <si>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</si>
  <si>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</si>
  <si>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</si>
  <si>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</si>
  <si>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</si>
  <si>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</si>
  <si>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</si>
  <si>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</si>
  <si>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</si>
  <si>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</si>
  <si>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</si>
  <si>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</si>
  <si>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</si>
  <si>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</si>
  <si>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</si>
  <si>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</si>
  <si>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</si>
  <si>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</si>
  <si>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</si>
  <si>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</si>
  <si>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</si>
  <si>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</si>
  <si>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</si>
  <si>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</si>
  <si>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</si>
  <si>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</si>
  <si>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</si>
  <si>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</si>
  <si>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</si>
  <si>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</si>
  <si>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</si>
  <si>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</si>
  <si>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</si>
  <si>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</si>
  <si>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</si>
  <si>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</si>
  <si>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</si>
  <si>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</si>
  <si>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</si>
  <si>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</si>
  <si>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</si>
  <si>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</si>
  <si>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</si>
  <si>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</si>
  <si>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</si>
  <si>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</si>
  <si>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</si>
  <si>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</si>
  <si>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</si>
  <si>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</si>
  <si>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</si>
  <si>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</si>
  <si>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</si>
  <si>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</si>
  <si>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</si>
  <si>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</si>
  <si>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</si>
  <si>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</si>
  <si>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</si>
  <si>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</si>
  <si>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</si>
  <si>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</si>
  <si>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</si>
  <si>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</si>
  <si>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</si>
  <si>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</si>
  <si>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</si>
  <si>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</si>
  <si>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</si>
  <si>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</si>
  <si>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</si>
  <si>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</si>
  <si>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</si>
  <si>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</si>
  <si>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</si>
  <si>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</si>
  <si>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</si>
  <si>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</si>
  <si>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</si>
  <si>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</si>
  <si>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</si>
  <si>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</si>
  <si>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</si>
  <si>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</si>
  <si>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</si>
  <si>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</si>
  <si>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</si>
  <si>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</si>
  <si>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</si>
  <si>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</si>
  <si>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</si>
  <si>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</si>
  <si>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</si>
  <si>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</si>
  <si>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</si>
  <si>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</si>
  <si>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</si>
  <si>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</si>
  <si>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</si>
  <si>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</si>
  <si>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</si>
  <si>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</si>
  <si>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</si>
  <si>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</si>
  <si>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</si>
  <si>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</si>
  <si>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</si>
  <si>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</si>
  <si>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</si>
  <si>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</si>
  <si>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</si>
  <si>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</si>
  <si>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</si>
  <si>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</si>
  <si>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</si>
  <si>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</si>
  <si>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</si>
  <si>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</si>
  <si>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</si>
  <si>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</si>
  <si>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</si>
  <si>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</si>
  <si>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</si>
  <si>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</si>
  <si>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</si>
  <si>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</si>
  <si>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</si>
  <si>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</si>
  <si>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</si>
  <si>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</si>
  <si>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</si>
  <si>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</si>
  <si>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</si>
  <si>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</si>
  <si>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</si>
  <si>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</si>
  <si>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</si>
  <si>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</si>
  <si>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</si>
  <si>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</si>
  <si>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</si>
  <si>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</si>
  <si>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</si>
  <si>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</si>
  <si>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</si>
  <si>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</si>
  <si>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</si>
  <si>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</si>
  <si>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</si>
  <si>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</si>
  <si>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</si>
  <si>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</si>
  <si>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</si>
  <si>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</si>
  <si>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</si>
  <si>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</si>
  <si>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</si>
  <si>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</si>
  <si>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</si>
  <si>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</si>
  <si>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</si>
  <si>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</si>
  <si>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</si>
  <si>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</si>
  <si>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</si>
  <si>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</si>
  <si>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</si>
  <si>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</si>
  <si>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</si>
  <si>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</si>
  <si>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</si>
  <si>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</si>
  <si>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</si>
  <si>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</si>
  <si>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</si>
  <si>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</si>
  <si>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</si>
  <si>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</si>
  <si>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</si>
  <si>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</si>
  <si>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</si>
  <si>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</si>
  <si>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</si>
  <si>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</si>
  <si>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</si>
  <si>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</si>
  <si>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</si>
  <si>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</si>
  <si>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</si>
  <si>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</si>
  <si>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</si>
  <si>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</si>
  <si>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</si>
  <si>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</si>
  <si>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</si>
  <si>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</si>
  <si>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</si>
  <si>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</si>
  <si>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</si>
  <si>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</si>
  <si>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</si>
  <si>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</si>
  <si>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</si>
  <si>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</si>
  <si>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</si>
  <si>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</si>
  <si>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</si>
  <si>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</si>
  <si>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</si>
  <si>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</si>
  <si>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</si>
  <si>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</si>
  <si>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</si>
  <si>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</si>
  <si>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</si>
  <si>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</si>
  <si>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</si>
  <si>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</si>
  <si>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</si>
  <si>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</si>
  <si>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</si>
  <si>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</si>
  <si>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</si>
  <si>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</si>
  <si>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</si>
  <si>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</si>
  <si>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</si>
  <si>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</si>
  <si>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</si>
  <si>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</si>
  <si>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</si>
  <si>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</si>
  <si>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</si>
  <si>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</si>
  <si>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</si>
  <si>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</si>
  <si>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</si>
  <si>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</si>
  <si>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</si>
  <si>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</si>
  <si>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</si>
  <si>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</si>
  <si>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</si>
  <si>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</si>
  <si>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</si>
  <si>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</si>
  <si>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</si>
  <si>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</si>
  <si>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</si>
  <si>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</si>
  <si>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</si>
  <si>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</si>
  <si>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</si>
  <si>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</si>
  <si>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</si>
  <si>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</si>
  <si>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</si>
  <si>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</si>
  <si>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</si>
  <si>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</si>
  <si>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</si>
  <si>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</si>
  <si>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</si>
  <si>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</si>
  <si>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</si>
  <si>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</si>
  <si>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</si>
  <si>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</si>
  <si>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</si>
  <si>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</si>
  <si>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</si>
  <si>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</si>
  <si>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</si>
  <si>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</si>
  <si>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</si>
  <si>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</si>
  <si>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</si>
  <si>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</si>
  <si>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</si>
  <si>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</si>
  <si>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</si>
  <si>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</si>
  <si>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</si>
  <si>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</si>
  <si>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</si>
  <si>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</si>
  <si>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</si>
  <si>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</si>
  <si>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</si>
  <si>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</si>
  <si>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</si>
  <si>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</si>
  <si>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</si>
  <si>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</si>
  <si>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</si>
  <si>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</si>
  <si>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</si>
  <si>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</si>
  <si>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</si>
  <si>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</si>
  <si>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</si>
  <si>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</si>
  <si>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</si>
  <si>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</si>
  <si>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</si>
  <si>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</si>
  <si>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</si>
  <si>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</si>
  <si>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</si>
  <si>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</si>
  <si>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</si>
  <si>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</si>
  <si>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</si>
  <si>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</si>
  <si>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</si>
  <si>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</si>
  <si>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</si>
  <si>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</si>
  <si>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</si>
  <si>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</si>
  <si>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</si>
  <si>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</si>
  <si>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</si>
  <si>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</si>
  <si>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</si>
  <si>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</si>
  <si>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</si>
  <si>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</si>
  <si>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</si>
  <si>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</si>
  <si>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</si>
  <si>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</si>
  <si>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</si>
  <si>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</si>
  <si>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</si>
  <si>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</si>
  <si>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</si>
  <si>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</si>
  <si>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</si>
  <si>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</si>
  <si>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</si>
  <si>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</si>
  <si>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</si>
  <si>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</si>
  <si>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</si>
  <si>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</si>
  <si>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</si>
  <si>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</si>
  <si>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</si>
  <si>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</si>
  <si>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</si>
  <si>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</si>
  <si>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</si>
  <si>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</si>
  <si>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</si>
  <si>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</si>
  <si>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</si>
  <si>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</si>
  <si>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</si>
  <si>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</si>
  <si>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</si>
  <si>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</si>
  <si>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</si>
  <si>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</si>
  <si>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</si>
  <si>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</si>
  <si>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</si>
  <si>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</si>
  <si>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</si>
  <si>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</si>
  <si>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</si>
  <si>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</si>
  <si>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</si>
  <si>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</si>
  <si>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</si>
  <si>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</si>
  <si>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</si>
  <si>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</si>
  <si>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</si>
  <si>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</si>
  <si>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</si>
  <si>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</si>
  <si>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</si>
  <si>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</si>
  <si>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</si>
  <si>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</si>
  <si>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</si>
  <si>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</si>
  <si>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</si>
  <si>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</si>
  <si>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</si>
  <si>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</si>
  <si>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</si>
  <si>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</si>
  <si>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</si>
  <si>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</si>
  <si>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</si>
  <si>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</si>
  <si>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</si>
  <si>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</si>
  <si>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</si>
  <si>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</si>
  <si>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</si>
  <si>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</si>
  <si>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</si>
  <si>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</si>
  <si>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</si>
  <si>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</si>
  <si>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</si>
  <si>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</si>
  <si>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</si>
  <si>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</si>
  <si>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</si>
  <si>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</si>
  <si>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</si>
  <si>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</si>
  <si>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</si>
  <si>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</si>
  <si>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</si>
  <si>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</si>
  <si>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</si>
  <si>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</si>
  <si>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</si>
  <si>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</si>
  <si>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</si>
  <si>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</si>
  <si>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</si>
  <si>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</si>
  <si>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</si>
  <si>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</si>
  <si>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</si>
  <si>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</si>
  <si>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</si>
  <si>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</si>
  <si>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</si>
  <si>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</si>
  <si>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</si>
  <si>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</si>
  <si>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</si>
  <si>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</si>
  <si>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</si>
  <si>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</si>
  <si>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</si>
  <si>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</si>
  <si>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</si>
  <si>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</si>
  <si>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</si>
  <si>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</si>
  <si>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</si>
  <si>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</si>
  <si>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</si>
  <si>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</si>
  <si>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</si>
  <si>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</si>
  <si>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</si>
  <si>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</si>
  <si>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</si>
  <si>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</si>
  <si>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</si>
  <si>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</si>
  <si>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</si>
  <si>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</si>
  <si>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</si>
  <si>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</si>
  <si>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</si>
  <si>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</si>
  <si>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</si>
  <si>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</si>
  <si>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</si>
  <si>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</si>
  <si>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</si>
  <si>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</si>
  <si>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</si>
  <si>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</si>
  <si>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</si>
  <si>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</si>
  <si>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</si>
  <si>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</si>
  <si>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</si>
  <si>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</si>
  <si>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</si>
  <si>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</si>
  <si>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</si>
  <si>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</si>
  <si>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</si>
  <si>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</si>
  <si>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</si>
  <si>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</si>
  <si>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</si>
  <si>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</si>
  <si>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</si>
  <si>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</si>
  <si>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</si>
  <si>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</si>
  <si>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</si>
  <si>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</si>
  <si>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</si>
  <si>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</si>
  <si>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</si>
  <si>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</si>
  <si>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</si>
  <si>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</si>
  <si>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</si>
  <si>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</si>
  <si>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</si>
  <si>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</si>
  <si>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</si>
  <si>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</si>
  <si>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</si>
  <si>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</si>
  <si>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</si>
  <si>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</si>
  <si>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</si>
  <si>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</si>
  <si>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</si>
  <si>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</si>
  <si>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</si>
  <si>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</si>
  <si>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</si>
  <si>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</si>
  <si>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</si>
  <si>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</si>
  <si>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</si>
  <si>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</si>
  <si>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</si>
  <si>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</si>
  <si>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</si>
  <si>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</si>
  <si>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</si>
  <si>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</si>
  <si>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</si>
  <si>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</si>
  <si>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</si>
  <si>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</si>
  <si>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</si>
  <si>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</si>
  <si>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</si>
  <si>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</si>
  <si>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</si>
  <si>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</si>
  <si>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</si>
  <si>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</si>
  <si>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</si>
  <si>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</si>
  <si>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</si>
  <si>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</si>
  <si>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</si>
  <si>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</si>
  <si>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</si>
  <si>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</si>
  <si>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</si>
  <si>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</si>
  <si>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</si>
  <si>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</si>
  <si>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</si>
  <si>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</si>
  <si>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</si>
  <si>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</si>
  <si>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</si>
  <si>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</si>
  <si>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</si>
  <si>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</si>
  <si>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</si>
  <si>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</si>
  <si>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</si>
  <si>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</si>
  <si>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</si>
  <si>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</si>
  <si>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</si>
  <si>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</si>
  <si>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</si>
  <si>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</si>
  <si>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</si>
  <si>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</si>
  <si>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</si>
  <si>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</si>
  <si>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</si>
  <si>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</si>
  <si>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</si>
  <si>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</si>
  <si>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</si>
  <si>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</si>
  <si>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</si>
  <si>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</si>
  <si>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</si>
  <si>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</si>
  <si>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</si>
  <si>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</si>
  <si>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</si>
  <si>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</si>
  <si>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</si>
  <si>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</si>
  <si>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</si>
  <si>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</si>
  <si>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</si>
  <si>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</si>
  <si>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</si>
  <si>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</si>
  <si>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</si>
  <si>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</si>
  <si>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</si>
  <si>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</si>
  <si>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</si>
  <si>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</si>
  <si>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</si>
  <si>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</si>
  <si>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</si>
  <si>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</si>
  <si>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</si>
  <si>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</si>
  <si>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</si>
  <si>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</si>
  <si>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</si>
  <si>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</si>
  <si>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</si>
  <si>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</si>
  <si>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</si>
  <si>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</si>
  <si>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</si>
  <si>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</si>
  <si>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</si>
  <si>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</si>
  <si>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</si>
  <si>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</si>
  <si>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</si>
  <si>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</si>
  <si>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</si>
  <si>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</si>
  <si>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</si>
  <si>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</si>
  <si>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</si>
  <si>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</si>
  <si>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</si>
  <si>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</si>
  <si>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</si>
  <si>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</si>
  <si>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</si>
  <si>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</si>
  <si>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</si>
  <si>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</si>
  <si>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</si>
  <si>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</si>
  <si>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</si>
  <si>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</si>
  <si>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</si>
  <si>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</si>
  <si>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</si>
  <si>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</si>
  <si>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</si>
  <si>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</si>
  <si>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</si>
  <si>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</si>
  <si>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</si>
  <si>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</si>
  <si>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</si>
  <si>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</si>
  <si>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</si>
  <si>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</si>
  <si>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</si>
  <si>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</si>
  <si>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</si>
  <si>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</si>
  <si>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</si>
  <si>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</si>
  <si>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</si>
  <si>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</si>
  <si>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</si>
  <si>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</si>
  <si>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</si>
  <si>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</si>
  <si>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</si>
  <si>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</si>
  <si>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</si>
  <si>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</si>
  <si>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</si>
  <si>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</si>
  <si>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</si>
  <si>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</si>
  <si>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</si>
  <si>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</si>
  <si>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</si>
  <si>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</si>
  <si>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</si>
  <si>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</si>
  <si>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</si>
  <si>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</si>
  <si>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</si>
  <si>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</si>
  <si>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</si>
  <si>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</si>
  <si>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</si>
  <si>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</si>
  <si>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</si>
  <si>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</si>
  <si>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</si>
  <si>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</si>
  <si>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</si>
  <si>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</si>
  <si>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</si>
  <si>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</si>
  <si>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</si>
  <si>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</si>
  <si>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</si>
  <si>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</si>
  <si>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</si>
  <si>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</si>
  <si>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</si>
  <si>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</si>
  <si>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</si>
  <si>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</si>
  <si>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</si>
  <si>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</si>
  <si>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</si>
  <si>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</si>
  <si>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</si>
  <si>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</si>
  <si>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</si>
  <si>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</si>
  <si>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</si>
  <si>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</si>
  <si>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</si>
  <si>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</si>
  <si>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</si>
  <si>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</si>
  <si>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</si>
  <si>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</si>
  <si>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</si>
  <si>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</si>
  <si>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</si>
  <si>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</si>
  <si>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</si>
  <si>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</si>
  <si>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</si>
  <si>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</si>
  <si>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</si>
  <si>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</si>
  <si>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</si>
  <si>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</si>
  <si>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</si>
  <si>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</si>
  <si>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</si>
  <si>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</si>
  <si>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</si>
  <si>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</si>
  <si>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</si>
  <si>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</si>
  <si>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</si>
  <si>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</si>
  <si>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</si>
  <si>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</si>
  <si>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</si>
  <si>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</si>
  <si>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</si>
  <si>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</si>
  <si>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</si>
  <si>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</si>
  <si>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</si>
  <si>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</si>
  <si>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</si>
  <si>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</si>
  <si>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</si>
  <si>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</si>
  <si>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</si>
  <si>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</si>
  <si>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</si>
  <si>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</si>
  <si>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</si>
  <si>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</si>
  <si>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</si>
  <si>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</si>
  <si>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</si>
  <si>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</si>
  <si>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</si>
  <si>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</si>
  <si>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</si>
  <si>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</si>
  <si>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</si>
  <si>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</si>
  <si>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</si>
  <si>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</si>
  <si>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</si>
  <si>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</si>
  <si>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</si>
  <si>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</si>
  <si>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</si>
  <si>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</si>
  <si>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</si>
  <si>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</si>
  <si>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</si>
  <si>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</si>
  <si>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</si>
  <si>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</si>
  <si>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</si>
  <si>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</si>
  <si>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</si>
  <si>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</si>
  <si>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</si>
  <si>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</si>
  <si>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</si>
  <si>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</si>
  <si>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</si>
  <si>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</si>
  <si>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</si>
  <si>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</si>
  <si>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</si>
  <si>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</si>
  <si>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</si>
  <si>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</si>
  <si>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</si>
  <si>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</si>
  <si>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</si>
  <si>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</si>
  <si>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</si>
  <si>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</si>
  <si>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</si>
  <si>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</si>
  <si>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</si>
  <si>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</si>
  <si>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</si>
  <si>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</si>
  <si>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</si>
  <si>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</si>
  <si>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</si>
  <si>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</si>
  <si>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</si>
  <si>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</si>
  <si>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</si>
  <si>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</si>
  <si>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</si>
  <si>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</si>
  <si>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</si>
  <si>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</si>
  <si>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</si>
  <si>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</si>
  <si>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</si>
  <si>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</si>
  <si>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</si>
  <si>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</si>
  <si>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</si>
  <si>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</si>
  <si>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</si>
  <si>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</si>
  <si>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</si>
  <si>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</si>
  <si>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</si>
  <si>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</si>
  <si>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</si>
  <si>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</si>
  <si>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</si>
  <si>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</si>
  <si>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</si>
  <si>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</si>
  <si>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</si>
  <si>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</si>
  <si>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</si>
  <si>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</si>
  <si>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</si>
  <si>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</si>
  <si>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</si>
  <si>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</si>
  <si>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</si>
  <si>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</si>
  <si>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</si>
  <si>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</si>
  <si>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</si>
  <si>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</si>
  <si>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</si>
  <si>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</si>
  <si>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</si>
  <si>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</si>
  <si>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</si>
  <si>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</si>
  <si>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</si>
  <si>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</si>
  <si>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</si>
  <si>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</si>
  <si>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</si>
  <si>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</si>
  <si>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</si>
  <si>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</si>
  <si>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</si>
  <si>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</si>
  <si>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</si>
  <si>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</si>
  <si>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</si>
  <si>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</si>
  <si>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</si>
  <si>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</si>
  <si>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</si>
  <si>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</si>
  <si>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</si>
  <si>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</si>
  <si>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</si>
  <si>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</si>
  <si>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</si>
  <si>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</si>
  <si>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</si>
  <si>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</si>
  <si>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</si>
  <si>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</si>
  <si>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</si>
  <si>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</si>
  <si>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</si>
  <si>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</si>
  <si>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</si>
  <si>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</si>
  <si>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</si>
  <si>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</si>
  <si>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</si>
  <si>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</si>
  <si>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</si>
  <si>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</si>
  <si>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</si>
  <si>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</si>
  <si>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</si>
  <si>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</si>
  <si>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</si>
  <si>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</si>
  <si>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</si>
  <si>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</si>
  <si>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</si>
  <si>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</si>
  <si>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</si>
  <si>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</si>
  <si>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</si>
  <si>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</si>
  <si>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</si>
  <si>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</si>
  <si>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</si>
  <si>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</si>
  <si>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</si>
  <si>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</si>
  <si>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</si>
  <si>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</si>
  <si>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</si>
  <si>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</si>
  <si>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</si>
  <si>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</si>
  <si>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</si>
  <si>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</si>
  <si>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</si>
  <si>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</si>
  <si>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</si>
  <si>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</si>
  <si>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</si>
  <si>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</si>
  <si>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</si>
  <si>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</si>
  <si>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</si>
  <si>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</si>
  <si>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</si>
  <si>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</si>
  <si>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</si>
  <si>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</si>
  <si>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</si>
  <si>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</si>
  <si>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</si>
  <si>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</si>
  <si>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</si>
  <si>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</si>
  <si>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</si>
  <si>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</si>
  <si>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</si>
  <si>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</si>
  <si>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</si>
  <si>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</si>
  <si>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</si>
  <si>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</si>
  <si>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</si>
  <si>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</si>
  <si>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</si>
  <si>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</si>
  <si>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</si>
  <si>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</si>
  <si>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</si>
  <si>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</si>
  <si>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</si>
  <si>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</si>
  <si>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</si>
  <si>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</si>
  <si>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</si>
  <si>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</si>
  <si>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</si>
  <si>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</si>
  <si>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</si>
  <si>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</si>
  <si>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</si>
  <si>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</si>
  <si>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</si>
  <si>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</si>
  <si>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</si>
  <si>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</si>
  <si>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</si>
  <si>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</si>
  <si>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</si>
  <si>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</si>
  <si>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</si>
  <si>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</si>
  <si>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</si>
  <si>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</si>
  <si>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</si>
  <si>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</si>
  <si>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</si>
  <si>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</si>
  <si>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</si>
  <si>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</si>
  <si>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</si>
  <si>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</si>
  <si>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</si>
  <si>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</si>
  <si>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</si>
  <si>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</si>
  <si>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</si>
  <si>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</si>
  <si>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</si>
  <si>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</si>
  <si>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</si>
  <si>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</si>
  <si>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</si>
  <si>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</si>
  <si>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</si>
  <si>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</si>
  <si>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</si>
  <si>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</si>
  <si>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</si>
  <si>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</si>
  <si>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</si>
  <si>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</si>
  <si>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</si>
  <si>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</si>
  <si>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</si>
  <si>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</si>
  <si>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</si>
  <si>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</si>
  <si>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</si>
  <si>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</si>
  <si>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</si>
  <si>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</si>
  <si>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</si>
  <si>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</si>
  <si>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</si>
  <si>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</si>
  <si>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</si>
  <si>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</si>
  <si>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</si>
  <si>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</si>
  <si>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</si>
  <si>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</si>
  <si>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</si>
  <si>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</si>
  <si>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</si>
  <si>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</si>
  <si>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</si>
  <si>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</si>
  <si>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</si>
  <si>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</si>
  <si>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</si>
  <si>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</si>
  <si>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</si>
  <si>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</si>
  <si>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</si>
  <si>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</si>
  <si>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</si>
  <si>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</si>
  <si>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</si>
  <si>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</si>
  <si>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</si>
  <si>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</si>
  <si>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</si>
  <si>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</si>
  <si>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</si>
  <si>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</si>
  <si>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</si>
  <si>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</si>
  <si>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</si>
  <si>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</si>
  <si>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</si>
  <si>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</si>
  <si>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</si>
  <si>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</si>
  <si>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</si>
  <si>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</si>
  <si>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</si>
  <si>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</si>
  <si>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</si>
  <si>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</si>
  <si>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</si>
  <si>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</si>
  <si>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</si>
  <si>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</si>
  <si>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</si>
  <si>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</si>
  <si>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</si>
  <si>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</si>
  <si>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</si>
  <si>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</si>
  <si>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</si>
  <si>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</si>
  <si>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</si>
  <si>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</si>
  <si>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</si>
  <si>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</si>
  <si>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</si>
  <si>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</si>
  <si>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</si>
  <si>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</si>
  <si>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</si>
  <si>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</si>
  <si>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</si>
  <si>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</si>
  <si>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</si>
  <si>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</si>
  <si>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</si>
  <si>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</si>
  <si>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</si>
  <si>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</si>
  <si>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</si>
  <si>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</si>
  <si>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</si>
  <si>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</si>
  <si>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</si>
  <si>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</si>
  <si>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</si>
  <si>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</si>
  <si>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</si>
  <si>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</si>
  <si>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</si>
  <si>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</si>
  <si>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</si>
  <si>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</si>
  <si>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</si>
  <si>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</si>
  <si>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</si>
  <si>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</si>
  <si>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</si>
  <si>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</si>
  <si>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</si>
  <si>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</si>
  <si>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</si>
  <si>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</si>
  <si>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</si>
  <si>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</si>
  <si>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</si>
  <si>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</si>
  <si>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</si>
  <si>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</si>
  <si>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</si>
  <si>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</si>
  <si>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</si>
  <si>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</si>
  <si>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</si>
  <si>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</si>
  <si>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</si>
  <si>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</si>
  <si>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</si>
  <si>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</si>
  <si>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</si>
  <si>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</si>
  <si>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</si>
  <si>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</si>
  <si>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</si>
  <si>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</si>
  <si>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</si>
  <si>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</si>
  <si>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</si>
  <si>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</si>
  <si>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</si>
  <si>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</si>
  <si>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</si>
  <si>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</si>
  <si>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</si>
  <si>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</si>
  <si>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</si>
  <si>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</si>
  <si>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</si>
  <si>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</si>
  <si>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</si>
  <si>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</si>
  <si>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</si>
  <si>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</si>
  <si>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</si>
  <si>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</si>
  <si>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</si>
  <si>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</si>
  <si>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</si>
  <si>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</si>
  <si>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</si>
  <si>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</si>
  <si>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</si>
  <si>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</si>
  <si>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</si>
  <si>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</si>
  <si>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</si>
  <si>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</si>
  <si>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</si>
  <si>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</si>
  <si>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</si>
  <si>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</si>
  <si>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</si>
  <si>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</si>
  <si>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</si>
  <si>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</si>
  <si>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</si>
  <si>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</si>
  <si>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</si>
  <si>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</si>
  <si>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</si>
  <si>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</si>
  <si>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</si>
  <si>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</si>
  <si>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</si>
  <si>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</si>
  <si>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</si>
  <si>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</si>
  <si>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</si>
  <si>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</si>
  <si>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</si>
  <si>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</si>
  <si>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</si>
  <si>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</si>
  <si>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</si>
  <si>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</si>
  <si>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</si>
  <si>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</si>
  <si>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</si>
  <si>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</si>
  <si>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</si>
  <si>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</si>
  <si>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</si>
  <si>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</si>
  <si>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</si>
  <si>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</si>
  <si>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</si>
  <si>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</si>
  <si>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</si>
  <si>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</si>
  <si>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</si>
  <si>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</si>
  <si>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</si>
  <si>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</si>
  <si>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</si>
  <si>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</si>
  <si>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</si>
  <si>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</si>
  <si>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</si>
  <si>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</si>
  <si>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</si>
  <si>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</si>
  <si>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</si>
  <si>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</si>
  <si>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</si>
  <si>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</si>
  <si>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</si>
  <si>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</si>
  <si>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</si>
  <si>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</si>
  <si>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</si>
  <si>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</si>
  <si>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</si>
  <si>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</si>
  <si>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</si>
  <si>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</si>
  <si>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</si>
  <si>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</si>
  <si>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</si>
  <si>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</si>
  <si>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</si>
  <si>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</si>
  <si>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</si>
  <si>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</si>
  <si>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</si>
  <si>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</si>
  <si>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</si>
  <si>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</si>
  <si>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</si>
  <si>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</si>
  <si>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</si>
  <si>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</si>
  <si>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</si>
  <si>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</si>
  <si>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</si>
  <si>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</si>
  <si>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</si>
  <si>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</si>
  <si>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</si>
  <si>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</si>
  <si>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</si>
  <si>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</si>
  <si>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</si>
  <si>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</si>
  <si>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</si>
  <si>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</si>
  <si>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</si>
  <si>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</si>
  <si>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</si>
  <si>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</si>
  <si>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</si>
  <si>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</si>
  <si>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</si>
  <si>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</si>
  <si>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</si>
  <si>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</si>
  <si>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</si>
  <si>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</si>
  <si>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</si>
  <si>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</si>
  <si>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</si>
  <si>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</si>
  <si>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</si>
  <si>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</si>
  <si>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</si>
  <si>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</si>
  <si>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</si>
  <si>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</si>
  <si>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</si>
  <si>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</si>
  <si>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</si>
  <si>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</si>
  <si>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</si>
  <si>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</si>
  <si>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</si>
  <si>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</si>
  <si>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</si>
  <si>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</si>
  <si>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</si>
  <si>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</si>
  <si>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</si>
  <si>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</si>
  <si>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</si>
  <si>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</si>
  <si>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</si>
  <si>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</si>
  <si>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</si>
  <si>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</si>
  <si>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</si>
  <si>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</si>
  <si>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</si>
  <si>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</si>
  <si>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</si>
  <si>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</si>
  <si>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</si>
  <si>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</si>
  <si>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</si>
  <si>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</si>
  <si>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</si>
  <si>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</si>
  <si>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</si>
  <si>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</si>
  <si>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</si>
  <si>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</si>
  <si>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</si>
  <si>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</si>
  <si>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</si>
  <si>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</si>
  <si>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</si>
  <si>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</si>
  <si>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</si>
  <si>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</si>
  <si>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</si>
  <si>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</si>
  <si>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</si>
  <si>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</si>
  <si>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</si>
  <si>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</si>
  <si>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</si>
  <si>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</si>
  <si>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</si>
  <si>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</si>
  <si>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</si>
  <si>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</si>
  <si>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</si>
  <si>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</si>
  <si>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</si>
  <si>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</si>
  <si>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</si>
  <si>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</si>
  <si>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</si>
  <si>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</si>
  <si>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</si>
  <si>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</si>
  <si>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</si>
  <si>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</si>
  <si>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</si>
  <si>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</si>
  <si>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</si>
  <si>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</si>
  <si>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</si>
  <si>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</si>
  <si>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</si>
  <si>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</si>
  <si>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</si>
  <si>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</si>
  <si>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</si>
  <si>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</si>
  <si>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</si>
  <si>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</si>
  <si>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</si>
  <si>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</si>
  <si>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</si>
  <si>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</si>
  <si>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</si>
  <si>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</si>
  <si>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</si>
  <si>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</si>
  <si>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</si>
  <si>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</si>
  <si>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</si>
  <si>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</si>
  <si>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</si>
  <si>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</si>
  <si>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</si>
  <si>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</si>
  <si>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</si>
  <si>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</si>
  <si>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</si>
  <si>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</si>
  <si>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</si>
  <si>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</si>
  <si>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</si>
  <si>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</si>
  <si>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</si>
  <si>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</si>
  <si>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</si>
  <si>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</si>
  <si>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</si>
  <si>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</si>
  <si>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</si>
  <si>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</si>
  <si>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</si>
  <si>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</si>
  <si>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</si>
  <si>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</si>
  <si>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</si>
  <si>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</si>
  <si>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</si>
  <si>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</si>
  <si>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</si>
  <si>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</si>
  <si>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</si>
  <si>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</si>
  <si>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</si>
  <si>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</si>
  <si>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</si>
  <si>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</si>
  <si>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</si>
  <si>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</si>
  <si>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</si>
  <si>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</si>
  <si>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</si>
  <si>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</si>
  <si>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</si>
  <si>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</si>
  <si>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</si>
  <si>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</si>
  <si>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</si>
  <si>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</si>
  <si>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</si>
  <si>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</si>
  <si>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</si>
  <si>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</si>
  <si>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</si>
  <si>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</si>
  <si>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</si>
  <si>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</si>
  <si>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</si>
  <si>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</si>
  <si>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</si>
  <si>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</si>
  <si>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</si>
  <si>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</si>
  <si>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</si>
  <si>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</si>
  <si>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</si>
  <si>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</si>
  <si>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</si>
  <si>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</si>
  <si>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</si>
  <si>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</si>
  <si>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</si>
  <si>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</si>
  <si>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</si>
  <si>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</si>
  <si>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</si>
  <si>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</si>
  <si>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</si>
  <si>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</si>
  <si>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</si>
  <si>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</si>
  <si>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</si>
  <si>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</si>
  <si>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</si>
  <si>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</si>
  <si>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</si>
  <si>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</si>
  <si>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</si>
  <si>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</si>
  <si>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</si>
  <si>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</si>
  <si>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</si>
  <si>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</si>
  <si>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</si>
  <si>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</si>
  <si>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</si>
  <si>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</si>
  <si>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</si>
  <si>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</si>
  <si>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</si>
  <si>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</si>
  <si>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</si>
  <si>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</si>
  <si>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</si>
  <si>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</si>
  <si>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</si>
  <si>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</si>
  <si>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</si>
  <si>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</si>
  <si>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</si>
  <si>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</si>
  <si>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</si>
  <si>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</si>
  <si>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</si>
  <si>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</si>
  <si>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</si>
  <si>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</si>
  <si>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</si>
  <si>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</si>
  <si>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</si>
  <si>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</si>
  <si>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</si>
  <si>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</si>
  <si>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</si>
  <si>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</si>
  <si>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</si>
  <si>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</si>
  <si>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</si>
  <si>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</si>
  <si>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</si>
  <si>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</si>
  <si>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</si>
  <si>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</si>
  <si>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</si>
  <si>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</si>
  <si>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</si>
  <si>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</si>
  <si>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</si>
  <si>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</si>
  <si>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</si>
  <si>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</si>
  <si>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</si>
  <si>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</si>
  <si>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</si>
  <si>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</si>
  <si>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</si>
  <si>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</si>
  <si>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</si>
  <si>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</si>
  <si>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</si>
  <si>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</si>
  <si>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</si>
  <si>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</si>
  <si>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</si>
  <si>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</si>
  <si>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</si>
  <si>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</si>
  <si>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</si>
  <si>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</si>
  <si>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</si>
  <si>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</si>
  <si>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</si>
  <si>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</si>
  <si>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</si>
  <si>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</si>
  <si>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</si>
  <si>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</si>
  <si>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</si>
  <si>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</si>
  <si>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</si>
  <si>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</si>
  <si>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</si>
  <si>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</si>
  <si>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</si>
  <si>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</si>
  <si>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</si>
  <si>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</si>
  <si>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</si>
  <si>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</si>
  <si>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</si>
  <si>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</si>
  <si>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</si>
  <si>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</si>
  <si>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</si>
  <si>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</si>
  <si>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</si>
  <si>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</si>
  <si>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</si>
  <si>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</si>
  <si>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</si>
  <si>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</si>
  <si>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</si>
  <si>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</si>
  <si>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</si>
  <si>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</si>
  <si>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</si>
  <si>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</si>
  <si>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</si>
  <si>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</si>
  <si>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</si>
  <si>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</si>
  <si>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</si>
  <si>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</si>
  <si>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</si>
  <si>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</si>
  <si>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</si>
  <si>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</si>
  <si>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</si>
  <si>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</si>
  <si>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</si>
  <si>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</si>
  <si>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</si>
  <si>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</si>
  <si>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</si>
  <si>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</si>
  <si>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</si>
  <si>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</si>
  <si>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</si>
  <si>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</si>
  <si>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</si>
  <si>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</si>
  <si>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</si>
  <si>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</si>
  <si>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</si>
  <si>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</si>
  <si>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</si>
  <si>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</si>
  <si>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</si>
  <si>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</si>
  <si>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</si>
  <si>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</si>
  <si>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</si>
  <si>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</si>
  <si>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</si>
  <si>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</si>
  <si>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</si>
  <si>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</si>
  <si>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</si>
  <si>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</si>
  <si>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</si>
  <si>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</si>
  <si>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</si>
  <si>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</si>
  <si>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</si>
  <si>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</si>
  <si>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</si>
  <si>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</si>
  <si>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</si>
  <si>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</si>
  <si>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</si>
  <si>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</si>
  <si>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</si>
  <si>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</si>
  <si>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</si>
  <si>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</si>
  <si>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</si>
  <si>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</si>
  <si>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</si>
  <si>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</si>
  <si>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</si>
  <si>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</si>
  <si>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</si>
  <si>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</si>
  <si>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</si>
  <si>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</si>
  <si>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</si>
  <si>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</si>
  <si>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</si>
  <si>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</si>
  <si>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</si>
  <si>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</si>
  <si>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</si>
  <si>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</si>
  <si>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</si>
  <si>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</si>
  <si>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</si>
  <si>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</si>
  <si>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</si>
  <si>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</si>
  <si>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</si>
  <si>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</si>
  <si>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</si>
  <si>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</si>
  <si>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</si>
  <si>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</si>
  <si>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</si>
  <si>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</si>
  <si>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</si>
  <si>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</si>
  <si>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</si>
  <si>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</si>
  <si>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</si>
  <si>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</si>
  <si>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</si>
  <si>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</si>
  <si>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</si>
  <si>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</si>
  <si>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</si>
  <si>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</si>
  <si>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</si>
  <si>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</si>
  <si>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</si>
  <si>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</si>
  <si>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</si>
  <si>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</si>
  <si>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</si>
  <si>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</si>
  <si>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</si>
  <si>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</si>
  <si>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</si>
  <si>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</si>
  <si>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</si>
  <si>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</si>
  <si>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</si>
  <si>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</si>
  <si>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</si>
  <si>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</si>
  <si>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</si>
  <si>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</si>
  <si>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</si>
  <si>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</si>
  <si>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</si>
  <si>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</si>
  <si>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</si>
  <si>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</si>
  <si>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</si>
  <si>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</si>
  <si>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</si>
  <si>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</si>
  <si>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</si>
  <si>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</si>
  <si>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</si>
  <si>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</si>
  <si>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</si>
  <si>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</si>
  <si>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</si>
  <si>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</si>
  <si>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</si>
  <si>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</si>
  <si>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</si>
  <si>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</si>
  <si>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</si>
  <si>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</si>
  <si>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</si>
  <si>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</si>
  <si>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2021-19-10000588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</si>
</sst>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44" zoomScale="70" zoomScaleNormal="70" zoomScaleSheetLayoutView="40" zoomScalePageLayoutView="40" workbookViewId="0">
      <selection activeCell="L48" sqref="L48:M1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2762</v>
      </c>
      <c r="D15" s="35"/>
      <c r="E15" s="35"/>
      <c r="F15" s="5"/>
      <c r="G15" s="32" t="s">
        <v>1168</v>
      </c>
      <c r="H15" s="103" t="s">
        <v>421</v>
      </c>
      <c r="I15" s="32" t="s">
        <v>2624</v>
      </c>
      <c r="J15" s="108"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237"/>
      <c r="I20" s="142" t="s">
        <v>421</v>
      </c>
      <c r="J20" s="143" t="s">
        <v>444</v>
      </c>
      <c r="K20" s="144">
        <v>1925456431</v>
      </c>
      <c r="L20" s="145"/>
      <c r="M20" s="145">
        <v>44561</v>
      </c>
      <c r="N20" s="128">
        <f>+(M20-L20)/30</f>
        <v>1485.3666666666666</v>
      </c>
      <c r="O20" s="131"/>
      <c r="U20" s="127"/>
      <c r="V20" s="105">
        <f ca="1">NOW()</f>
        <v>44194.051009606483</v>
      </c>
      <c r="W20" s="105">
        <f ca="1">NOW()</f>
        <v>44194.051009606483</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PARA EL PROGRESO Y DESARROLLO SOCIAL FUNDESARROLLO</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2761</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c r="C105" s="117"/>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0.05</v>
      </c>
      <c r="G179" s="158">
        <f>IF(F179&gt;0,SUM(E179+F179),"")</f>
        <v>7.0000000000000007E-2</v>
      </c>
      <c r="H179" s="5"/>
      <c r="I179" s="185" t="s">
        <v>2670</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134781950.17000002</v>
      </c>
      <c r="F185" s="92"/>
      <c r="G185" s="93"/>
      <c r="H185" s="88"/>
      <c r="I185" s="90" t="s">
        <v>2627</v>
      </c>
      <c r="J185" s="159">
        <f>+SUM(M179:M183)</f>
        <v>0.02</v>
      </c>
      <c r="K185" s="230" t="s">
        <v>2628</v>
      </c>
      <c r="L185" s="230"/>
      <c r="M185" s="94">
        <f>+J185*(SUM(K20:K35))</f>
        <v>38509128.619999997</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2020-12-29T02:29:22Z</cp:lastPrinted>
  <dcterms:created xsi:type="dcterms:W3CDTF">2020-10-14T21:57:42Z</dcterms:created>
  <dcterms:modified xsi:type="dcterms:W3CDTF">2020-12-29T06:13:28Z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