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PIA PC LILIANA 09-09-2020\AÑO 2020\DOCUMENTOS FUNDESARROLLO\ICBF\BETTO\1. manifestaciones de interes  presentadas\5. invitacion 2021-19-10000573 popayan ok\"/>
    </mc:Choice>
  </mc:AlternateContent>
  <xr:revisionPtr revIDLastSave="0" documentId="13_ncr:1_{1AA43892-78D4-4453-B8A0-83BDDE2E70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<sst xmlns="http://schemas.openxmlformats.org/spreadsheetml/2006/main" count="3561" uniqueCount="2763">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</sst>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93" zoomScale="60" zoomScaleNormal="60" zoomScaleSheetLayoutView="40" zoomScalePageLayoutView="40" workbookViewId="0">
      <selection activeCell="L48" sqref="L48:M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2761</v>
      </c>
      <c r="D15" s="35"/>
      <c r="E15" s="35"/>
      <c r="F15" s="5"/>
      <c r="G15" s="32" t="s">
        <v>1168</v>
      </c>
      <c r="H15" s="103" t="s">
        <v>421</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421</v>
      </c>
      <c r="J20" s="143" t="s">
        <v>423</v>
      </c>
      <c r="K20" s="144">
        <v>3529626360</v>
      </c>
      <c r="L20" s="145"/>
      <c r="M20" s="145">
        <v>44561</v>
      </c>
      <c r="N20" s="128">
        <f>+(M20-L20)/30</f>
        <v>1485.3666666666666</v>
      </c>
      <c r="O20" s="131"/>
      <c r="U20" s="127"/>
      <c r="V20" s="105">
        <f ca="1">NOW()</f>
        <v>44194.0503994213</v>
      </c>
      <c r="W20" s="105">
        <f ca="1">NOW()</f>
        <v>44194.0503994213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c r="C105" s="117"/>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0.05</v>
      </c>
      <c r="G179" s="158">
        <f>IF(F179&gt;0,SUM(E179+F179),"")</f>
        <v>7.0000000000000007E-2</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247073845.20000002</v>
      </c>
      <c r="F185" s="92"/>
      <c r="G185" s="93"/>
      <c r="H185" s="88"/>
      <c r="I185" s="90" t="s">
        <v>2627</v>
      </c>
      <c r="J185" s="159">
        <f>+SUM(M179:M183)</f>
        <v>0.02</v>
      </c>
      <c r="K185" s="196" t="s">
        <v>2628</v>
      </c>
      <c r="L185" s="196"/>
      <c r="M185" s="94">
        <f>+J185*(SUM(K20:K35))</f>
        <v>70592527.200000003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2020-12-29T02:29:22Z</cp:lastPrinted>
  <dcterms:created xsi:type="dcterms:W3CDTF">2020-10-14T21:57:42Z</dcterms:created>
  <dcterms:modified xsi:type="dcterms:W3CDTF">2020-12-29T06:12:39Z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