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4. No. 2021-5-10000033 CDI TARAZÁ\"/>
    </mc:Choice>
  </mc:AlternateContent>
  <xr:revisionPtr revIDLastSave="0" documentId="13_ncr:1_{E059F294-B029-49F2-8B8F-32C2F3657B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<sst xmlns="http://schemas.openxmlformats.org/spreadsheetml/2006/main" count="3261" uniqueCount="2734">
  <si>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</si>
  <si>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</si>
  <si>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</si>
  <si>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</si>
  <si>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</si>
  <si>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</si>
  <si>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</si>
  <si>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</si>
  <si>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</si>
  <si>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</si>
  <si>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</si>
  <si>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</si>
  <si>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</si>
  <si>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</si>
  <si>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</si>
  <si>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</si>
  <si>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</si>
  <si>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</si>
  <si>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</si>
  <si>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</si>
  <si>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</si>
  <si>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</si>
  <si>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</si>
  <si>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</si>
  <si>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</si>
  <si>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</si>
  <si>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</si>
  <si>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</si>
  <si>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</si>
  <si>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</si>
  <si>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</si>
  <si>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</si>
  <si>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</si>
  <si>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</si>
  <si>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</si>
  <si>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</si>
  <si>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</si>
  <si>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</si>
  <si>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</si>
  <si>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</si>
  <si>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</si>
  <si>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</si>
  <si>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</si>
  <si>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</si>
  <si>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</si>
  <si>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</si>
  <si>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</si>
  <si>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</si>
  <si>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</si>
  <si>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</si>
  <si>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</si>
  <si>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</si>
  <si>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</si>
  <si>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</si>
  <si>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</si>
  <si>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</si>
  <si>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</si>
  <si>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</si>
  <si>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</si>
  <si>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</si>
  <si>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</si>
  <si>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</si>
  <si>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</si>
  <si>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</si>
  <si>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</si>
  <si>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</si>
  <si>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</si>
  <si>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</si>
  <si>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</si>
  <si>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</si>
  <si>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</si>
  <si>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</si>
  <si>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</si>
  <si>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</si>
  <si>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</si>
  <si>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</si>
  <si>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</si>
  <si>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</si>
  <si>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</si>
  <si>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</si>
  <si>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</si>
  <si>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</si>
  <si>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</si>
  <si>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</si>
  <si>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</si>
  <si>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</si>
  <si>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</si>
  <si>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</si>
  <si>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</si>
  <si>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</si>
  <si>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</si>
  <si>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</si>
  <si>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</si>
  <si>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</si>
  <si>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</si>
  <si>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</si>
  <si>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</si>
  <si>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</si>
  <si>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</si>
  <si>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</si>
  <si>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</si>
  <si>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</si>
  <si>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</si>
  <si>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</si>
  <si>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</si>
  <si>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</si>
  <si>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</si>
  <si>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</si>
  <si>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</si>
  <si>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</si>
  <si>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</si>
  <si>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</si>
  <si>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</si>
  <si>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</si>
  <si>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</si>
  <si>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</si>
  <si>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</si>
  <si>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</si>
  <si>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</si>
  <si>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</si>
  <si>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</si>
  <si>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</si>
  <si>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</si>
  <si>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</si>
  <si>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</si>
  <si>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</si>
  <si>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</si>
  <si>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</si>
  <si>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</si>
  <si>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</si>
  <si>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</si>
  <si>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</si>
  <si>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</si>
  <si>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</si>
  <si>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</si>
  <si>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</si>
  <si>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</si>
  <si>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</si>
  <si>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</si>
  <si>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</si>
  <si>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</si>
  <si>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</si>
  <si>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</si>
  <si>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</si>
  <si>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</si>
  <si>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</si>
  <si>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</si>
  <si>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</si>
  <si>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</si>
  <si>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</si>
  <si>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</si>
  <si>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</si>
  <si>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</si>
  <si>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</si>
  <si>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</si>
  <si>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</si>
  <si>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</si>
  <si>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</si>
  <si>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</si>
  <si>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</si>
  <si>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</si>
  <si>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</si>
  <si>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</si>
  <si>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</si>
  <si>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</si>
  <si>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</si>
  <si>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</si>
  <si>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</si>
  <si>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</si>
  <si>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</si>
  <si>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</si>
  <si>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</si>
  <si>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</si>
  <si>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</si>
  <si>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</si>
  <si>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</si>
  <si>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</si>
  <si>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</si>
  <si>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</si>
  <si>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</si>
  <si>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</si>
  <si>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</si>
  <si>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</si>
  <si>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</si>
  <si>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</si>
  <si>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</si>
  <si>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</si>
  <si>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</si>
  <si>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</si>
  <si>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</si>
  <si>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</si>
  <si>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</si>
  <si>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</si>
  <si>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</si>
  <si>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</si>
  <si>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</si>
  <si>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</si>
  <si>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</si>
  <si>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</si>
  <si>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</si>
  <si>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</si>
  <si>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</si>
  <si>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</si>
  <si>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</si>
  <si>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</si>
  <si>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</si>
  <si>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</si>
  <si>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</si>
  <si>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</si>
  <si>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</si>
  <si>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</si>
  <si>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</si>
  <si>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</si>
  <si>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</si>
  <si>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</si>
  <si>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</si>
  <si>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</si>
  <si>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</si>
  <si>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</si>
  <si>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</si>
  <si>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</si>
  <si>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</si>
  <si>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</si>
  <si>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</si>
  <si>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</si>
  <si>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</si>
  <si>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</si>
  <si>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</si>
  <si>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</si>
  <si>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</si>
  <si>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</si>
  <si>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</si>
  <si>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</si>
  <si>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</si>
  <si>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</si>
  <si>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</si>
  <si>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</si>
  <si>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</si>
  <si>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</si>
  <si>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</si>
  <si>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</si>
  <si>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</si>
  <si>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</si>
  <si>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</si>
  <si>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</si>
  <si>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</si>
  <si>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</si>
  <si>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</si>
  <si>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</si>
  <si>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</si>
  <si>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</si>
  <si>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</si>
  <si>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</si>
  <si>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</si>
  <si>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</si>
  <si>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</si>
  <si>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</si>
  <si>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</si>
  <si>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</si>
  <si>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</si>
  <si>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</si>
  <si>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</si>
  <si>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</si>
  <si>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</si>
  <si>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</si>
  <si>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</si>
  <si>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</si>
  <si>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</si>
  <si>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</si>
  <si>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</si>
  <si>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</si>
  <si>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</si>
  <si>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</si>
  <si>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</si>
  <si>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</si>
  <si>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</si>
  <si>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</si>
  <si>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</si>
  <si>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</si>
  <si>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</si>
  <si>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</si>
  <si>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</si>
  <si>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</si>
  <si>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</si>
  <si>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</si>
  <si>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</si>
  <si>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</si>
  <si>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</si>
  <si>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</si>
  <si>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</si>
  <si>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</si>
  <si>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</si>
  <si>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</si>
  <si>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</si>
  <si>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</si>
  <si>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</si>
  <si>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</si>
  <si>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</si>
  <si>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</si>
  <si>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</si>
  <si>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</si>
  <si>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</si>
  <si>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</si>
  <si>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</si>
  <si>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</si>
  <si>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</si>
  <si>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</si>
  <si>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</si>
  <si>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</si>
  <si>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</si>
  <si>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</si>
  <si>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</si>
  <si>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</si>
  <si>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</si>
  <si>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</si>
  <si>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</si>
  <si>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</si>
  <si>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</si>
  <si>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</si>
  <si>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</si>
  <si>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</si>
  <si>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</si>
  <si>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</si>
  <si>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</si>
  <si>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</si>
  <si>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</si>
  <si>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</si>
  <si>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</si>
  <si>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</si>
  <si>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</si>
  <si>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</si>
  <si>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</si>
  <si>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</si>
  <si>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</si>
  <si>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</si>
  <si>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</si>
  <si>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</si>
  <si>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</si>
  <si>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</si>
  <si>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</si>
  <si>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</si>
  <si>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</si>
  <si>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</si>
  <si>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</si>
  <si>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</si>
  <si>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</si>
  <si>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</si>
  <si>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</si>
  <si>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</si>
  <si>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</si>
  <si>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</si>
  <si>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</si>
  <si>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</si>
  <si>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</si>
  <si>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</si>
  <si>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</si>
  <si>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</si>
  <si>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</si>
  <si>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</si>
  <si>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</si>
  <si>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</si>
  <si>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</si>
  <si>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</si>
  <si>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</si>
  <si>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</si>
  <si>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</si>
  <si>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</si>
  <si>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</si>
  <si>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</si>
  <si>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</si>
  <si>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</si>
  <si>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</si>
  <si>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</si>
  <si>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</si>
  <si>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</si>
  <si>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</si>
  <si>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</si>
  <si>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</si>
  <si>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</si>
  <si>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</si>
  <si>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</si>
  <si>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</si>
  <si>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</si>
  <si>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</si>
  <si>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</si>
  <si>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</si>
  <si>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</si>
  <si>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</si>
  <si>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</si>
  <si>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</si>
  <si>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</si>
  <si>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</si>
  <si>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</si>
  <si>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</si>
  <si>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</si>
  <si>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</si>
  <si>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</si>
  <si>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</si>
  <si>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</si>
  <si>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</si>
  <si>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</si>
  <si>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</si>
  <si>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</si>
  <si>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</si>
  <si>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</si>
  <si>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</si>
  <si>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</si>
  <si>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</si>
  <si>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</si>
  <si>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</si>
  <si>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</si>
  <si>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</si>
  <si>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</si>
  <si>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</si>
  <si>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</si>
  <si>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</si>
  <si>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</si>
  <si>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</si>
  <si>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</si>
  <si>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</si>
  <si>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</si>
  <si>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</si>
  <si>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</si>
  <si>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</si>
  <si>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</si>
  <si>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</si>
  <si>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</si>
  <si>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</si>
  <si>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</si>
  <si>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</si>
  <si>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</si>
  <si>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</si>
  <si>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</si>
  <si>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</si>
  <si>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</si>
  <si>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</si>
  <si>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</si>
  <si>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</si>
  <si>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</si>
  <si>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</si>
  <si>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</si>
  <si>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</si>
  <si>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</si>
  <si>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</si>
  <si>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</si>
  <si>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</si>
  <si>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</si>
  <si>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</si>
  <si>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</si>
  <si>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</si>
  <si>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</si>
  <si>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</si>
  <si>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</si>
  <si>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</si>
  <si>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</si>
  <si>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</si>
  <si>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</si>
  <si>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</si>
  <si>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</si>
  <si>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</si>
  <si>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</si>
  <si>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</si>
  <si>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</si>
  <si>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</si>
  <si>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</si>
  <si>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</si>
  <si>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</si>
  <si>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</si>
  <si>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</si>
  <si>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</si>
  <si>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</si>
  <si>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</si>
  <si>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</si>
  <si>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</si>
  <si>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</si>
  <si>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</si>
  <si>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</si>
  <si>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</si>
  <si>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</si>
  <si>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</si>
  <si>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</si>
  <si>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</si>
  <si>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</si>
  <si>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</si>
  <si>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</si>
  <si>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</si>
  <si>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</si>
  <si>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</si>
  <si>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</si>
  <si>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</si>
  <si>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</si>
  <si>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</si>
  <si>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</si>
  <si>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</si>
  <si>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</si>
  <si>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</si>
  <si>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</si>
  <si>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</si>
  <si>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</si>
  <si>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</si>
  <si>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</si>
  <si>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</si>
  <si>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</si>
  <si>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</si>
  <si>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</si>
  <si>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</si>
  <si>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</si>
  <si>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</si>
  <si>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</si>
  <si>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</si>
  <si>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</si>
  <si>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</si>
  <si>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</si>
  <si>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</si>
  <si>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</si>
  <si>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</si>
  <si>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</si>
  <si>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</si>
  <si>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</si>
  <si>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</si>
  <si>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</si>
  <si>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</si>
  <si>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</si>
  <si>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</si>
  <si>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</si>
  <si>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</si>
  <si>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</si>
  <si>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</si>
  <si>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</si>
  <si>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</si>
  <si>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</si>
  <si>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</si>
  <si>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</si>
  <si>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</si>
  <si>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</si>
  <si>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</si>
  <si>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</si>
  <si>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</si>
  <si>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</si>
  <si>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</si>
  <si>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</si>
  <si>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</si>
  <si>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</si>
  <si>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</si>
  <si>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</si>
  <si>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</si>
  <si>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</si>
  <si>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</si>
  <si>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</si>
  <si>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</si>
  <si>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</si>
  <si>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</si>
  <si>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</si>
  <si>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</si>
  <si>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</si>
  <si>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</si>
  <si>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</si>
  <si>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</si>
  <si>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</si>
  <si>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</si>
  <si>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</si>
  <si>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</si>
  <si>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</si>
  <si>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</si>
  <si>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</si>
  <si>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</si>
  <si>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</si>
  <si>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</si>
  <si>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</si>
  <si>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</si>
  <si>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</si>
  <si>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</si>
  <si>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</si>
  <si>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</si>
  <si>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</si>
  <si>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</si>
  <si>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</si>
  <si>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</si>
  <si>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</si>
  <si>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</si>
  <si>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</si>
  <si>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</si>
  <si>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</si>
  <si>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</si>
  <si>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</si>
  <si>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</si>
  <si>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</si>
  <si>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</si>
  <si>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</si>
  <si>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</si>
  <si>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</si>
  <si>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</si>
  <si>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</si>
  <si>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</si>
  <si>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</si>
  <si>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</si>
  <si>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</si>
  <si>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</si>
  <si>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</si>
  <si>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</si>
  <si>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</si>
  <si>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</si>
  <si>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</si>
  <si>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</si>
  <si>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</si>
  <si>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</si>
  <si>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</si>
  <si>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</si>
  <si>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</si>
  <si>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</si>
  <si>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</si>
  <si>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</si>
  <si>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</si>
  <si>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</si>
  <si>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</si>
  <si>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</si>
  <si>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</si>
  <si>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</si>
  <si>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</si>
  <si>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</si>
  <si>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</si>
  <si>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</si>
  <si>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</si>
  <si>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</si>
  <si>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</si>
  <si>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</si>
  <si>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</si>
  <si>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</si>
  <si>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</si>
  <si>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</si>
  <si>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</si>
  <si>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</si>
  <si>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</si>
  <si>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</si>
  <si>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</si>
  <si>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</si>
  <si>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</si>
  <si>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</si>
  <si>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</si>
  <si>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</si>
  <si>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</si>
  <si>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</si>
  <si>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</si>
  <si>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</si>
  <si>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</si>
  <si>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</si>
  <si>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</si>
  <si>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</si>
  <si>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</si>
  <si>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</si>
  <si>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</si>
  <si>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</si>
  <si>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</si>
  <si>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</si>
  <si>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</si>
  <si>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</si>
  <si>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</si>
  <si>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</si>
  <si>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</si>
  <si>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</si>
  <si>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</si>
  <si>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</si>
  <si>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</si>
  <si>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</si>
  <si>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</si>
  <si>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</si>
  <si>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</si>
  <si>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</si>
  <si>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</si>
  <si>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</si>
  <si>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</si>
  <si>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</si>
  <si>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</si>
  <si>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</si>
  <si>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</si>
  <si>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</si>
  <si>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</si>
  <si>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</si>
  <si>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</si>
  <si>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</si>
  <si>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</si>
  <si>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</si>
  <si>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</si>
  <si>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</si>
  <si>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</si>
  <si>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</si>
  <si>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</si>
  <si>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</si>
  <si>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</si>
  <si>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</si>
  <si>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</si>
  <si>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</si>
  <si>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</si>
  <si>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</si>
  <si>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</si>
  <si>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</si>
  <si>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</si>
  <si>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</si>
  <si>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</si>
  <si>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</si>
  <si>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</si>
  <si>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</si>
  <si>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</si>
  <si>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</si>
  <si>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</si>
  <si>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</si>
  <si>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</si>
  <si>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</si>
  <si>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</si>
  <si>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</si>
  <si>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</si>
  <si>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</si>
  <si>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</si>
  <si>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</si>
  <si>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</si>
  <si>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</si>
  <si>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</si>
  <si>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</si>
  <si>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</si>
  <si>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</si>
  <si>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</si>
  <si>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</si>
  <si>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</si>
  <si>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</si>
  <si>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</si>
  <si>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</si>
  <si>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</si>
  <si>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</si>
  <si>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</si>
  <si>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</si>
  <si>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</si>
  <si>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</si>
  <si>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</si>
  <si>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</si>
  <si>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</si>
  <si>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</si>
  <si>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</si>
  <si>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</si>
  <si>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</si>
  <si>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</si>
  <si>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</si>
  <si>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</si>
  <si>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</si>
  <si>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</si>
  <si>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</si>
  <si>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</si>
  <si>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</si>
  <si>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</si>
  <si>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</si>
  <si>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</si>
  <si>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</si>
  <si>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</si>
  <si>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</si>
  <si>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</si>
  <si>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</si>
  <si>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</si>
  <si>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</si>
  <si>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</si>
  <si>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</si>
  <si>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</si>
  <si>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</si>
  <si>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</si>
  <si>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</si>
  <si>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</si>
  <si>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</si>
  <si>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</si>
  <si>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</si>
  <si>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</si>
  <si>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</si>
  <si>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</si>
  <si>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</si>
  <si>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</si>
  <si>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</si>
  <si>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</si>
  <si>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</si>
  <si>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</si>
  <si>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</si>
  <si>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</si>
  <si>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</si>
  <si>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</si>
  <si>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</si>
  <si>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</si>
  <si>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</si>
  <si>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</si>
  <si>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</si>
  <si>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</si>
  <si>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</si>
  <si>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</si>
  <si>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</si>
  <si>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</si>
  <si>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</si>
  <si>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</si>
  <si>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</si>
  <si>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</si>
  <si>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</si>
  <si>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</si>
  <si>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</si>
  <si>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</si>
  <si>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</si>
  <si>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</si>
  <si>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</si>
  <si>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</si>
  <si>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</si>
  <si>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</si>
  <si>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</si>
  <si>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</si>
  <si>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</si>
  <si>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</si>
  <si>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</si>
  <si>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</si>
  <si>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</si>
  <si>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</si>
  <si>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</si>
  <si>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</si>
  <si>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</si>
  <si>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</si>
  <si>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</si>
  <si>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</si>
  <si>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</si>
  <si>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</si>
  <si>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</si>
  <si>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</si>
  <si>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</si>
  <si>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</si>
  <si>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</si>
  <si>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</si>
  <si>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</si>
  <si>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</si>
  <si>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</si>
  <si>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</si>
  <si>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</si>
  <si>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</si>
  <si>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</si>
  <si>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</si>
  <si>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</si>
  <si>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</si>
  <si>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</si>
  <si>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</si>
  <si>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</si>
  <si>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</si>
  <si>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</si>
  <si>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</si>
  <si>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</si>
  <si>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</si>
  <si>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</si>
  <si>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</si>
  <si>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</si>
  <si>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</si>
  <si>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</si>
  <si>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</si>
  <si>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</si>
  <si>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</si>
  <si>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</si>
  <si>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</si>
  <si>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</si>
  <si>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</si>
  <si>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</si>
  <si>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</si>
  <si>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</si>
  <si>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</si>
  <si>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</si>
  <si>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</si>
  <si>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</si>
  <si>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</si>
  <si>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</si>
  <si>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</si>
  <si>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</si>
  <si>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</si>
  <si>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</si>
  <si>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</si>
  <si>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</si>
  <si>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</si>
  <si>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</si>
  <si>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</si>
  <si>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</si>
  <si>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</si>
  <si>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</si>
  <si>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</si>
  <si>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</si>
  <si>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</si>
  <si>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</si>
  <si>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</si>
  <si>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</si>
  <si>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</si>
  <si>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</si>
  <si>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</si>
  <si>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</si>
  <si>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</si>
  <si>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</si>
  <si>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</si>
  <si>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</si>
  <si>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</si>
  <si>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</si>
  <si>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</si>
  <si>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</si>
  <si>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</si>
  <si>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</si>
  <si>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</si>
  <si>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</si>
  <si>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</si>
  <si>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</si>
  <si>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</si>
  <si>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</si>
  <si>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</si>
  <si>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</si>
  <si>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</si>
  <si>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</si>
  <si>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</si>
  <si>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</si>
  <si>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</si>
  <si>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</si>
  <si>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</si>
  <si>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</si>
  <si>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</si>
  <si>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</si>
  <si>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</si>
  <si>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</si>
  <si>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</si>
  <si>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</si>
  <si>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</si>
  <si>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</si>
  <si>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</si>
  <si>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</si>
  <si>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</si>
  <si>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</si>
  <si>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</si>
  <si>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</si>
  <si>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</si>
  <si>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</si>
  <si>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</si>
  <si>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</si>
  <si>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</si>
  <si>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</si>
  <si>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</si>
  <si>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</si>
  <si>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</si>
  <si>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</si>
  <si>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</si>
  <si>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</si>
  <si>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</si>
  <si>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</si>
  <si>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</si>
  <si>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</si>
  <si>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</si>
  <si>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</si>
  <si>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</si>
  <si>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</si>
  <si>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</si>
  <si>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</si>
  <si>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</si>
  <si>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</si>
  <si>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</si>
  <si>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</si>
  <si>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</si>
  <si>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</si>
  <si>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</si>
  <si>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</si>
  <si>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</si>
  <si>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</si>
  <si>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</si>
  <si>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</si>
  <si>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</si>
  <si>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</si>
  <si>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</si>
  <si>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</si>
  <si>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</si>
  <si>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</si>
  <si>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</si>
  <si>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</si>
  <si>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</si>
  <si>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</si>
  <si>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</si>
  <si>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</si>
  <si>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</si>
  <si>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</si>
  <si>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</si>
  <si>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</si>
  <si>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</si>
  <si>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</si>
  <si>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</si>
  <si>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</si>
  <si>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</si>
  <si>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</si>
  <si>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</si>
  <si>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</si>
  <si>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</si>
  <si>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</si>
  <si>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</si>
  <si>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</si>
  <si>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</si>
  <si>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</si>
  <si>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</si>
  <si>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</si>
  <si>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</si>
  <si>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</si>
  <si>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</si>
  <si>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</si>
  <si>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</si>
  <si>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</si>
  <si>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</si>
  <si>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</si>
  <si>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</si>
  <si>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</si>
  <si>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</si>
  <si>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</si>
  <si>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</si>
  <si>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</si>
  <si>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</si>
  <si>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</si>
  <si>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</si>
  <si>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</si>
  <si>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</si>
  <si>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</si>
  <si>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</si>
  <si>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</si>
  <si>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</si>
  <si>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</si>
  <si>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</si>
  <si>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</si>
  <si>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</si>
  <si>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</si>
  <si>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</si>
  <si>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</si>
  <si>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</si>
  <si>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</si>
  <si>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</si>
  <si>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</si>
  <si>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</si>
  <si>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</si>
  <si>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</si>
  <si>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</si>
  <si>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</si>
  <si>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</si>
  <si>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</si>
  <si>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</si>
  <si>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</si>
  <si>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</si>
  <si>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</si>
  <si>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</si>
  <si>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</si>
  <si>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</si>
  <si>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</si>
  <si>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</si>
  <si>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</si>
  <si>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</si>
  <si>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</si>
  <si>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</si>
  <si>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</si>
  <si>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</si>
  <si>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</si>
  <si>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</si>
  <si>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</si>
  <si>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</si>
  <si>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</si>
  <si>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</si>
  <si>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</si>
  <si>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</si>
  <si>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</si>
  <si>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</si>
  <si>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</si>
  <si>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</si>
  <si>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</si>
  <si>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</si>
  <si>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</si>
  <si>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</si>
  <si>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</si>
  <si>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</si>
  <si>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</si>
  <si>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</si>
  <si>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</si>
  <si>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</si>
  <si>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</si>
  <si>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</si>
  <si>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</si>
  <si>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</si>
  <si>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</si>
  <si>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</si>
  <si>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</si>
  <si>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</si>
  <si>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</si>
  <si>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</si>
  <si>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</si>
  <si>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</si>
  <si>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</si>
  <si>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</si>
  <si>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</si>
  <si>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</si>
  <si>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</si>
  <si>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</si>
  <si>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</si>
  <si>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</si>
  <si>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</si>
  <si>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</si>
  <si>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</si>
  <si>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</si>
  <si>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</si>
  <si>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</si>
  <si>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</si>
  <si>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</si>
  <si>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</si>
  <si>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</si>
  <si>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</si>
  <si>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</si>
  <si>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</si>
  <si>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</si>
  <si>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</si>
  <si>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</si>
  <si>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</si>
  <si>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</si>
  <si>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</si>
  <si>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</si>
  <si>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</si>
  <si>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</si>
  <si>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</si>
  <si>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</si>
  <si>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</si>
  <si>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</si>
  <si>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</si>
  <si>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</si>
  <si>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</si>
  <si>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</si>
  <si>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</si>
  <si>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</si>
  <si>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</si>
  <si>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</si>
  <si>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</si>
  <si>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</si>
  <si>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</si>
  <si>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</si>
  <si>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</si>
  <si>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</si>
  <si>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</si>
  <si>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</si>
  <si>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</si>
  <si>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</si>
  <si>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</si>
  <si>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</si>
  <si>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</si>
  <si>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</si>
  <si>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</si>
  <si>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</si>
  <si>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</si>
  <si>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</si>
  <si>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</si>
  <si>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</si>
  <si>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</si>
  <si>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</si>
  <si>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</si>
  <si>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</si>
  <si>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</si>
  <si>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</si>
  <si>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</si>
  <si>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</si>
  <si>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</si>
  <si>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</si>
  <si>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</si>
  <si>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</si>
  <si>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</si>
  <si>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</si>
  <si>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</si>
  <si>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</si>
  <si>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</si>
  <si>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</si>
  <si>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</si>
  <si>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</si>
  <si>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</si>
  <si>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</si>
  <si>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</si>
  <si>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</si>
  <si>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</si>
  <si>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</si>
  <si>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</si>
  <si>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</si>
  <si>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</si>
  <si>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</si>
  <si>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</si>
  <si>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</si>
  <si>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</si>
  <si>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</si>
  <si>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</si>
  <si>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</si>
  <si>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</si>
  <si>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</si>
  <si>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</si>
  <si>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</si>
  <si>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</si>
  <si>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</si>
  <si>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</si>
  <si>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</si>
  <si>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</si>
  <si>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</si>
  <si>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</si>
  <si>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</si>
  <si>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</si>
  <si>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</si>
  <si>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</si>
  <si>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</si>
  <si>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</si>
  <si>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</si>
  <si>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</si>
  <si>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</si>
  <si>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</si>
  <si>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</si>
  <si>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</si>
  <si>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</si>
  <si>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</si>
  <si>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</si>
  <si>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</si>
  <si>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</si>
  <si>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</si>
  <si>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</si>
  <si>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</si>
  <si>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</si>
  <si>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</si>
  <si>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</si>
  <si>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</si>
  <si>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</si>
  <si>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</si>
  <si>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</si>
  <si>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</si>
  <si>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</si>
  <si>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</si>
  <si>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</si>
  <si>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</si>
  <si>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</si>
  <si>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</si>
  <si>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</si>
  <si>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</si>
  <si>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</si>
  <si>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</si>
  <si>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</si>
  <si>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</si>
  <si>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</si>
  <si>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</si>
  <si>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</si>
  <si>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</si>
  <si>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</si>
  <si>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</si>
  <si>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</si>
  <si>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</si>
  <si>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</si>
  <si>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</si>
  <si>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</si>
  <si>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</si>
  <si>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</si>
  <si>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</si>
  <si>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</si>
  <si>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</si>
  <si>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</si>
  <si>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</si>
  <si>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</si>
  <si>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</si>
  <si>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</si>
  <si>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</si>
  <si>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</si>
  <si>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</si>
  <si>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</si>
  <si>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</si>
  <si>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</si>
  <si>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</si>
  <si>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</si>
  <si>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</si>
  <si>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</si>
  <si>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</si>
  <si>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</si>
  <si>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</si>
  <si>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</si>
  <si>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</si>
  <si>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</si>
  <si>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</si>
  <si>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</si>
  <si>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</si>
  <si>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</si>
  <si>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</si>
  <si>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</si>
  <si>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</si>
  <si>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</si>
  <si>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</si>
  <si>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</si>
  <si>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</si>
  <si>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</si>
  <si>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</si>
  <si>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</si>
  <si>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</si>
  <si>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</si>
  <si>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</si>
  <si>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</si>
  <si>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</si>
  <si>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</si>
  <si>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</si>
  <si>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</si>
  <si>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</si>
  <si>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</si>
  <si>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</si>
  <si>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</si>
  <si>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</si>
  <si>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</si>
  <si>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</si>
  <si>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</si>
  <si>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</si>
  <si>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</si>
  <si>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</si>
  <si>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</si>
  <si>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</si>
  <si>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</si>
  <si>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</si>
  <si>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</si>
  <si>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</si>
  <si>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</si>
  <si>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</si>
  <si>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</si>
  <si>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</si>
  <si>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</si>
  <si>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</si>
  <si>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</si>
  <si>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</si>
  <si>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</si>
  <si>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</si>
  <si>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</si>
  <si>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</si>
  <si>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</si>
  <si>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</si>
  <si>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</si>
  <si>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</si>
  <si>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</si>
  <si>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</si>
  <si>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</si>
  <si>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</si>
  <si>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</si>
  <si>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</si>
  <si>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</si>
  <si>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</si>
  <si>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</si>
  <si>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</si>
  <si>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</si>
  <si>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</si>
  <si>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</si>
  <si>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</si>
  <si>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</si>
  <si>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</si>
  <si>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</si>
  <si>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</si>
  <si>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</si>
  <si>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</si>
  <si>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</si>
  <si>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</si>
  <si>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</si>
  <si>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</si>
  <si>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</si>
  <si>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</si>
  <si>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</si>
  <si>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</si>
  <si>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</si>
  <si>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</si>
  <si>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</si>
  <si>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</si>
  <si>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</si>
  <si>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</si>
  <si>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</si>
  <si>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</si>
  <si>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</si>
  <si>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</si>
  <si>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</si>
  <si>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</si>
  <si>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</si>
  <si>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</si>
  <si>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</si>
  <si>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</si>
  <si>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</si>
  <si>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</si>
  <si>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</si>
  <si>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</si>
  <si>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</si>
  <si>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</si>
  <si>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</si>
  <si>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</si>
  <si>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</si>
  <si>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</si>
  <si>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</si>
  <si>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</si>
  <si>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</si>
  <si>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</si>
  <si>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</si>
  <si>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</si>
  <si>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</si>
  <si>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</si>
  <si>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</si>
  <si>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</si>
  <si>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</si>
  <si>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</si>
  <si>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</si>
  <si>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</si>
  <si>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</si>
  <si>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</si>
  <si>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</si>
  <si>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</si>
  <si>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</si>
  <si>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</si>
  <si>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</si>
  <si>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</si>
  <si>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</si>
  <si>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</si>
  <si>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</si>
  <si>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</si>
  <si>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</si>
  <si>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</si>
  <si>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</si>
  <si>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</si>
  <si>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</si>
  <si>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</si>
  <si>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</si>
  <si>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</si>
  <si>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</si>
  <si>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</si>
  <si>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</si>
  <si>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</si>
  <si>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</si>
  <si>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</si>
  <si>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</si>
  <si>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</si>
  <si>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</si>
  <si>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</si>
  <si>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</si>
  <si>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</si>
  <si>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</si>
  <si>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</si>
  <si>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</si>
  <si>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</si>
  <si>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</si>
  <si>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</si>
  <si>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</si>
  <si>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</si>
  <si>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</si>
  <si>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</si>
  <si>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</si>
  <si>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</si>
  <si>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</si>
  <si>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</si>
  <si>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</si>
  <si>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</si>
  <si>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</si>
  <si>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</si>
  <si>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</si>
  <si>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</si>
  <si>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</si>
  <si>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</si>
  <si>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</si>
  <si>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</si>
  <si>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</si>
  <si>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</si>
  <si>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</si>
  <si>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</si>
  <si>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</si>
  <si>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</si>
  <si>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</si>
  <si>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</si>
  <si>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</si>
  <si>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</si>
  <si>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</si>
  <si>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</si>
  <si>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</si>
  <si>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</si>
  <si>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</si>
  <si>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</si>
  <si>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</si>
  <si>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</si>
  <si>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</si>
  <si>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</si>
  <si>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</si>
  <si>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</si>
  <si>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</si>
  <si>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</si>
  <si>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</si>
  <si>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</si>
  <si>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</si>
  <si>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</si>
  <si>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</si>
  <si>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</si>
  <si>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</si>
  <si>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</si>
  <si>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</si>
  <si>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</si>
  <si>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</si>
  <si>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</si>
  <si>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</si>
  <si>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</si>
  <si>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</si>
  <si>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</si>
  <si>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</si>
  <si>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</si>
  <si>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</si>
  <si>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</si>
  <si>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</si>
  <si>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</si>
  <si>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</si>
  <si>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</si>
  <si>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</si>
  <si>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</si>
  <si>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</si>
  <si>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</si>
  <si>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</si>
  <si>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</si>
  <si>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</si>
  <si>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</si>
  <si>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</si>
  <si>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</si>
  <si>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</si>
  <si>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</si>
  <si>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</si>
  <si>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</si>
  <si>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</si>
  <si>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</si>
  <si>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</si>
  <si>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</si>
  <si>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</si>
  <si>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</si>
  <si>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</si>
  <si>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</si>
  <si>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</si>
  <si>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</si>
  <si>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</si>
  <si>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</si>
  <si>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</si>
  <si>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</si>
  <si>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</si>
  <si>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</si>
  <si>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</si>
  <si>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</si>
  <si>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</si>
  <si>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</si>
  <si>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</si>
  <si>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</si>
  <si>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</si>
  <si>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</si>
  <si>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</si>
  <si>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</si>
  <si>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</si>
  <si>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</si>
  <si>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</si>
  <si>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</si>
  <si>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</si>
  <si>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</si>
  <si>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</si>
  <si>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</si>
  <si>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</si>
  <si>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</si>
  <si>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</si>
  <si>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</si>
  <si>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</si>
  <si>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</si>
  <si>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</si>
  <si>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</si>
  <si>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</si>
  <si>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</si>
  <si>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</si>
  <si>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</si>
  <si>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</si>
  <si>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</si>
  <si>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</si>
  <si>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</si>
  <si>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</si>
  <si>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</si>
  <si>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</si>
  <si>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</si>
  <si>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</si>
  <si>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</si>
  <si>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</si>
  <si>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</si>
  <si>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</si>
  <si>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</si>
  <si>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</si>
  <si>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</si>
  <si>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</si>
  <si>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</si>
  <si>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</si>
  <si>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</si>
  <si>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</si>
  <si>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</si>
  <si>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</si>
  <si>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</si>
  <si>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</si>
  <si>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</si>
  <si>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</si>
  <si>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</si>
  <si>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</si>
  <si>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</si>
  <si>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</si>
  <si>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</si>
  <si>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</si>
  <si>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</si>
  <si>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</si>
  <si>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</si>
  <si>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</si>
  <si>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</si>
  <si>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</si>
  <si>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</si>
  <si>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</si>
  <si>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</si>
  <si>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</si>
  <si>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</si>
  <si>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</si>
  <si>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</si>
  <si>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</si>
  <si>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</si>
  <si>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</si>
  <si>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</si>
  <si>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</si>
  <si>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</si>
  <si>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</si>
  <si>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</si>
  <si>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</si>
  <si>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</si>
  <si>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</si>
  <si>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</si>
  <si>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</si>
  <si>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</si>
  <si>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</si>
  <si>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</si>
  <si>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</si>
  <si>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</si>
  <si>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</si>
  <si>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</si>
  <si>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</si>
  <si>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</si>
  <si>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</si>
  <si>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</si>
  <si>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</si>
  <si>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</si>
  <si>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</si>
  <si>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</si>
  <si>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</si>
  <si>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</si>
  <si>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</si>
  <si>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</si>
  <si>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</si>
  <si>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</si>
  <si>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</si>
  <si>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</si>
  <si>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</si>
  <si>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</si>
  <si>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</si>
  <si>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</si>
  <si>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</si>
  <si>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</si>
  <si>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</si>
  <si>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</si>
  <si>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</si>
  <si>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</si>
  <si>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</si>
  <si>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</si>
  <si>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</si>
  <si>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</si>
  <si>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</si>
  <si>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</si>
  <si>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</si>
  <si>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</si>
  <si>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</si>
  <si>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</si>
  <si>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</si>
  <si>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</si>
  <si>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</si>
  <si>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</si>
  <si>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</si>
  <si>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</si>
  <si>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</si>
  <si>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</si>
  <si>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</si>
  <si>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</si>
  <si>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</si>
  <si>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</si>
  <si>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</si>
  <si>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</si>
  <si>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</si>
  <si>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</si>
  <si>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</si>
  <si>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</si>
  <si>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</si>
  <si>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</si>
  <si>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</si>
  <si>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</si>
  <si>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</si>
  <si>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</si>
  <si>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</si>
  <si>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</si>
  <si>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</si>
  <si>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</si>
  <si>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</si>
  <si>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</si>
  <si>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</si>
  <si>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</si>
  <si>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</si>
  <si>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</si>
  <si>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</si>
  <si>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</si>
  <si>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</si>
  <si>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</si>
  <si>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</si>
  <si>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</si>
  <si>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</si>
  <si>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</si>
  <si>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</si>
  <si>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</si>
  <si>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</si>
  <si>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</si>
  <si>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</si>
  <si>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</si>
  <si>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</si>
  <si>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</si>
  <si>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</si>
  <si>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</si>
  <si>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</si>
  <si>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</si>
  <si>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</si>
  <si>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</si>
  <si>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</si>
  <si>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</si>
  <si>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</si>
  <si>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</si>
  <si>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</si>
  <si>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</si>
  <si>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</si>
  <si>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</si>
  <si>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</si>
  <si>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</si>
  <si>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</si>
  <si>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</si>
  <si>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</si>
  <si>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</si>
  <si>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</si>
  <si>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</si>
  <si>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</si>
  <si>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</si>
  <si>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</si>
  <si>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</si>
  <si>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</si>
  <si>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</si>
  <si>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</si>
  <si>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</si>
  <si>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</si>
  <si>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</si>
  <si>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</si>
  <si>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</si>
  <si>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</si>
  <si>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</si>
  <si>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</si>
  <si>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</si>
  <si>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</si>
  <si>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</si>
  <si>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</si>
  <si>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</si>
  <si>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</si>
  <si>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</si>
  <si>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</si>
  <si>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</si>
  <si>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</si>
  <si>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</si>
  <si>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</si>
  <si>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</si>
  <si>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</si>
  <si>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</si>
  <si>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</si>
  <si>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</si>
  <si>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</si>
  <si>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</si>
  <si>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</si>
  <si>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</si>
  <si>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</si>
  <si>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</si>
  <si>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</si>
  <si>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</si>
  <si>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</si>
  <si>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</si>
  <si>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</si>
  <si>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</si>
  <si>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</si>
  <si>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</si>
  <si>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</si>
  <si>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</si>
  <si>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</si>
  <si>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</si>
  <si>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</si>
  <si>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</si>
  <si>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</si>
  <si>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</si>
  <si>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</si>
  <si>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</si>
  <si>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</si>
  <si>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</si>
  <si>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</si>
  <si>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</si>
  <si>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</si>
  <si>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</si>
  <si>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</si>
  <si>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</si>
  <si>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</si>
  <si>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</si>
  <si>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</si>
  <si>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</si>
  <si>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</si>
  <si>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</si>
  <si>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</si>
  <si>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</si>
  <si>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</si>
  <si>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</si>
  <si>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</si>
  <si>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</si>
  <si>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</si>
  <si>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</si>
  <si>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</si>
  <si>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</si>
  <si>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</si>
  <si>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</si>
  <si>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</si>
  <si>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</si>
  <si>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</si>
  <si>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</si>
  <si>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</si>
  <si>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</si>
  <si>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</si>
  <si>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</si>
  <si>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</si>
  <si>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</si>
  <si>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</si>
  <si>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</si>
  <si>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</si>
  <si>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</si>
  <si>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</si>
  <si>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</si>
  <si>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</si>
  <si>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</si>
  <si>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</si>
  <si>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</si>
  <si>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</si>
  <si>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</si>
  <si>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</si>
  <si>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</si>
  <si>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</si>
  <si>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</si>
  <si>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</si>
  <si>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</si>
  <si>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</si>
  <si>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</si>
  <si>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</si>
  <si>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</si>
  <si>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</si>
  <si>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</si>
  <si>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</si>
  <si>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</si>
  <si>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</si>
  <si>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</si>
  <si>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</si>
  <si>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</si>
  <si>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</si>
  <si>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</si>
  <si>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</si>
  <si>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</si>
  <si>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</si>
  <si>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</si>
  <si>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</si>
  <si>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</si>
  <si>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</si>
  <si>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</si>
  <si>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</si>
  <si>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</si>
  <si>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</si>
  <si>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</si>
  <si>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</si>
  <si>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</si>
  <si>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</si>
  <si>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</si>
  <si>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</si>
  <si>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</si>
  <si>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</si>
  <si>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</si>
  <si>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</si>
  <si>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</si>
  <si>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</si>
  <si>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</si>
  <si>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</si>
  <si>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</si>
  <si>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</si>
  <si>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</si>
  <si>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</si>
  <si>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</si>
  <si>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</si>
  <si>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</si>
  <si>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</si>
  <si>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</si>
  <si>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</si>
  <si>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</si>
  <si>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</si>
  <si>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</si>
  <si>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</si>
  <si>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</si>
  <si>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</si>
  <si>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</si>
  <si>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</si>
  <si>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</si>
  <si>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</si>
  <si>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</si>
  <si>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</si>
  <si>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</si>
  <si>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</si>
  <si>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</si>
  <si>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</si>
  <si>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</si>
  <si>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</si>
  <si>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</si>
  <si>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</si>
  <si>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</si>
  <si>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</si>
  <si>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</si>
  <si>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</si>
  <si>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</si>
  <si>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</si>
  <si>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</si>
  <si>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</si>
  <si>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</si>
  <si>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</si>
  <si>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</si>
  <si>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</si>
  <si>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</si>
  <si>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</si>
  <si>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</si>
  <si>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</si>
  <si>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</si>
  <si>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</si>
  <si>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</si>
  <si>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</si>
  <si>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</si>
  <si>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</si>
  <si>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</si>
  <si>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</si>
  <si>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</si>
  <si>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</si>
  <si>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</si>
  <si>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</si>
  <si>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</si>
  <si>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</si>
  <si>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</si>
  <si>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</si>
  <si>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</si>
  <si>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</si>
  <si>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</si>
  <si>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</si>
  <si>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</si>
  <si>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</si>
  <si>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</si>
  <si>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</si>
  <si>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</si>
  <si>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</si>
  <si>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</si>
  <si>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</si>
  <si>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</si>
  <si>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</si>
  <si>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</si>
  <si>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</si>
  <si>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</si>
  <si>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</si>
  <si>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</si>
  <si>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</si>
  <si>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</si>
  <si>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</si>
  <si>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</si>
  <si>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</si>
  <si>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</si>
  <si>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</si>
  <si>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</si>
  <si>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</si>
  <si>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</si>
  <si>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</si>
  <si>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</si>
  <si>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</si>
  <si>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</si>
  <si>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</si>
  <si>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</si>
  <si>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</si>
  <si>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</si>
  <si>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</si>
  <si>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</si>
  <si>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</si>
  <si>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</si>
  <si>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</si>
  <si>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</si>
  <si>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</si>
  <si>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</si>
  <si>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</si>
  <si>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</si>
  <si>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</si>
  <si>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</si>
  <si>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</si>
  <si>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</si>
  <si>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</si>
  <si>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</si>
  <si>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</si>
  <si>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</si>
  <si>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</si>
  <si>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</si>
  <si>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</si>
  <si>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</si>
  <si>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</si>
  <si>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</si>
  <si>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</si>
  <si>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</si>
  <si>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</si>
  <si>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</si>
  <si>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</si>
  <si>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</si>
  <si>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</si>
  <si>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</si>
  <si>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</si>
  <si>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</si>
  <si>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</si>
  <si>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</si>
  <si>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</si>
  <si>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</si>
  <si>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</si>
  <si>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</si>
  <si>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</si>
  <si>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</si>
  <si>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</si>
  <si>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</si>
  <si>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</si>
  <si>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</si>
  <si>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</si>
  <si>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</si>
  <si>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</si>
  <si>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</si>
  <si>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</si>
  <si>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</si>
  <si>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</si>
  <si>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</si>
  <si>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</si>
  <si>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</si>
  <si>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</si>
  <si>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</si>
  <si>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</si>
  <si>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</si>
  <si>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</si>
  <si>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</si>
  <si>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</si>
  <si>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</si>
  <si>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</si>
  <si>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</si>
  <si>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</si>
  <si>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</si>
  <si>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</si>
  <si>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</si>
  <si>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</si>
  <si>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</si>
  <si>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</si>
  <si>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</si>
  <si>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</si>
  <si>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</si>
  <si>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</si>
  <si>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</si>
  <si>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</si>
  <si>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</si>
  <si>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</si>
  <si>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</si>
  <si>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</si>
  <si>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</si>
  <si>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</si>
  <si>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</si>
  <si>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</si>
  <si>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</si>
  <si>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</si>
  <si>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</si>
  <si>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</si>
  <si>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</si>
  <si>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</si>
  <si>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</si>
  <si>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</si>
  <si>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</si>
  <si>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</si>
  <si>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</si>
  <si>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</si>
  <si>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</si>
  <si>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</si>
  <si>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</si>
  <si>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</si>
  <si>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</si>
  <si>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</si>
  <si>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</si>
  <si>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</si>
  <si>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</si>
  <si>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</si>
  <si>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</si>
  <si>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</si>
  <si>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</si>
  <si>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</si>
  <si>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</si>
  <si>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</si>
  <si>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</si>
  <si>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</si>
  <si>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</si>
  <si>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</si>
  <si>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</si>
  <si>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</si>
  <si>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</si>
  <si>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</si>
  <si>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</si>
  <si>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</si>
  <si>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</si>
  <si>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</si>
  <si>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</si>
  <si>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</si>
  <si>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</si>
  <si>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</si>
  <si>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</si>
  <si>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</si>
  <si>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</si>
  <si>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</si>
  <si>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</si>
  <si>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</si>
  <si>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</si>
  <si>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</si>
  <si>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</si>
  <si>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</si>
  <si>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</si>
  <si>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</si>
  <si>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</si>
  <si>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</si>
  <si>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</si>
  <si>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</si>
  <si>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</si>
  <si>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</si>
  <si>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</si>
  <si>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</si>
  <si>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</si>
  <si>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</si>
  <si>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</si>
  <si>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</si>
  <si>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</si>
  <si>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</si>
  <si>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</si>
  <si>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</si>
  <si>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</si>
  <si>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</si>
  <si>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</si>
  <si>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</si>
  <si>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</si>
  <si>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</si>
  <si>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</si>
  <si>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</si>
  <si>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</si>
  <si>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</si>
  <si>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</si>
  <si>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</si>
  <si>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</si>
  <si>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</si>
  <si>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</si>
  <si>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</si>
  <si>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</si>
  <si>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</si>
  <si>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</si>
  <si>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</si>
  <si>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</si>
  <si>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</si>
  <si>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</si>
  <si>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</si>
  <si>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</si>
  <si>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</si>
  <si>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</si>
  <si>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</si>
  <si>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</si>
  <si>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</si>
  <si>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</si>
  <si>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</si>
  <si>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</si>
  <si>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</si>
  <si>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</si>
  <si>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</si>
  <si>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</si>
  <si>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</si>
  <si>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</si>
  <si>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</si>
  <si>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</si>
  <si>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</si>
  <si>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</si>
  <si>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</si>
  <si>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</si>
  <si>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</si>
  <si>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</si>
  <si>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</si>
  <si>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</si>
  <si>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</si>
  <si>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</si>
  <si>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</si>
  <si>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</si>
  <si>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</si>
  <si>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</si>
  <si>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</si>
  <si>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</si>
  <si>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</si>
  <si>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</si>
  <si>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</si>
  <si>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</si>
  <si>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</si>
  <si>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</si>
  <si>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</si>
  <si>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</si>
  <si>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</si>
  <si>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</si>
  <si>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</si>
  <si>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</si>
  <si>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</si>
  <si>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</si>
  <si>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</si>
  <si>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</si>
  <si>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</si>
  <si>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</si>
  <si>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</si>
  <si>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</si>
  <si>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</si>
  <si>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</si>
  <si>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</si>
  <si>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</si>
  <si>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</si>
  <si>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</si>
  <si>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</si>
  <si>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</si>
  <si>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</si>
  <si>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</si>
  <si>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</si>
  <si>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</si>
  <si>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</si>
  <si>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</si>
  <si>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</si>
  <si>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</si>
  <si>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</si>
  <si>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</si>
  <si>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</si>
  <si>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</si>
  <si>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</si>
  <si>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</si>
  <si>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</si>
  <si>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</si>
  <si>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</si>
  <si>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</si>
  <si>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</si>
  <si>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</si>
  <si>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</si>
  <si>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</si>
  <si>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</si>
  <si>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</si>
  <si>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</si>
  <si>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</si>
  <si>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</si>
  <si>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</si>
  <si>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</si>
  <si>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</si>
  <si>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</si>
  <si>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</si>
  <si>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</si>
  <si>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</si>
  <si>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</si>
  <si>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</si>
  <si>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</si>
  <si>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</si>
  <si>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</si>
  <si>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</si>
  <si>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</si>
  <si>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</si>
  <si>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</si>
  <si>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</si>
  <si>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</si>
  <si>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</si>
  <si>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</si>
  <si>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</si>
  <si>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</si>
  <si>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</si>
  <si>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</si>
  <si>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</si>
  <si>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</si>
  <si>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</si>
  <si>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</si>
  <si>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</si>
  <si>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</si>
  <si>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</si>
  <si>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</si>
  <si>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</si>
  <si>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</si>
  <si>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</si>
  <si>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</si>
  <si>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</si>
  <si>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</si>
  <si>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</si>
  <si>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</si>
  <si>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</si>
  <si>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</si>
  <si>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</si>
  <si>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</si>
  <si>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</si>
  <si>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</si>
  <si>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</si>
  <si>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</si>
  <si>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</si>
  <si>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</si>
  <si>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</si>
  <si>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</si>
  <si>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</si>
  <si>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</si>
  <si>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</si>
  <si>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</si>
  <si>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</si>
  <si>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</si>
  <si>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</si>
  <si>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</si>
  <si>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</si>
  <si>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</si>
  <si>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</si>
  <si>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</si>
  <si>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</si>
  <si>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</si>
  <si>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</si>
  <si>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</si>
  <si>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</si>
  <si>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</si>
  <si>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</si>
  <si>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</si>
  <si>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</si>
  <si>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</si>
  <si>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</si>
  <si>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</si>
  <si>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</si>
  <si>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</si>
  <si>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</si>
  <si>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</si>
  <si>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</si>
  <si>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</si>
  <si>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</si>
  <si>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</si>
  <si>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</si>
  <si>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</si>
  <si>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</si>
  <si>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</si>
  <si>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</si>
  <si>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</si>
  <si>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</si>
  <si>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</si>
  <si>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</si>
  <si>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</si>
  <si>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</si>
  <si>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</si>
  <si>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</si>
  <si>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</si>
  <si>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</si>
  <si>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</si>
  <si>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</si>
  <si>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</si>
  <si>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</si>
  <si>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</si>
  <si>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</si>
  <si>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</si>
  <si>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</si>
  <si>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</si>
  <si>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</si>
  <si>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</si>
  <si>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</si>
  <si>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</si>
  <si>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</si>
  <si>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</si>
  <si>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</si>
  <si>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</si>
  <si>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</si>
  <si>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</si>
  <si>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</si>
  <si>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</si>
  <si>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</si>
  <si>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</si>
  <si>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</si>
  <si>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</si>
  <si>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</si>
  <si>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</si>
  <si>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</si>
  <si>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</si>
  <si>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</si>
  <si>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</si>
  <si>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</si>
  <si>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</si>
  <si>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</si>
  <si>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</si>
  <si>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</si>
  <si>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</si>
  <si>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</si>
  <si>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</si>
  <si>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</si>
  <si>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</si>
  <si>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</si>
  <si>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</si>
  <si>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</si>
  <si>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</si>
  <si>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</si>
  <si>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</si>
  <si>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</si>
  <si>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</si>
  <si>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</si>
  <si>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</si>
  <si>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</si>
  <si>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</si>
  <si>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</si>
  <si>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</si>
  <si>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</si>
  <si>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</si>
  <si>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</si>
  <si>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</si>
  <si>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</si>
  <si>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</si>
  <si>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</si>
  <si>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</si>
  <si>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</si>
  <si>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</si>
  <si>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</si>
  <si>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</si>
  <si>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</si>
  <si>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</si>
  <si>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</si>
  <si>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</si>
  <si>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</si>
  <si>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</si>
  <si>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</si>
  <si>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</si>
  <si>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</si>
  <si>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</si>
  <si>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</si>
  <si>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</si>
  <si>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</si>
  <si>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</si>
  <si>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</si>
  <si>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</si>
  <si>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</si>
  <si>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</si>
  <si>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</si>
  <si>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</si>
  <si>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</si>
  <si>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</si>
  <si>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</si>
  <si>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</si>
  <si>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</si>
  <si>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</si>
  <si>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</si>
  <si>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</si>
  <si>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</si>
  <si>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</si>
  <si>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</si>
  <si>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</si>
  <si>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</si>
  <si>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</si>
  <si>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</si>
  <si>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</si>
  <si>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</si>
  <si>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</si>
  <si>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</si>
  <si>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</si>
  <si>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</si>
  <si>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</si>
  <si>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</si>
  <si>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</si>
  <si>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</si>
  <si>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</si>
  <si>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</si>
  <si>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</si>
  <si>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</si>
  <si>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</si>
  <si>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</si>
  <si>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</si>
  <si>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</si>
  <si>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</si>
  <si>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</si>
  <si>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</si>
  <si>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</si>
  <si>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</si>
  <si>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</si>
  <si>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</si>
  <si>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</si>
  <si>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</si>
  <si>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</si>
  <si>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</si>
  <si>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</si>
  <si>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</si>
  <si>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</si>
  <si>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</si>
  <si>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</si>
  <si>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</si>
  <si>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</si>
  <si>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</si>
  <si>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</si>
  <si>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</si>
  <si>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</si>
  <si>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</si>
  <si>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</si>
  <si>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</si>
  <si>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</si>
  <si>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</si>
  <si>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</si>
  <si>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</si>
  <si>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</si>
  <si>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</si>
  <si>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</si>
  <si>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</si>
  <si>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</si>
  <si>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</si>
  <si>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</si>
  <si>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</si>
  <si>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</si>
  <si>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</si>
  <si>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</si>
  <si>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</si>
  <si>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</si>
  <si>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</si>
  <si>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</si>
  <si>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</si>
  <si>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</si>
  <si>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</si>
  <si>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</si>
  <si>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</si>
  <si>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</si>
  <si>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</si>
  <si>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</si>
  <si>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</si>
  <si>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</si>
  <si>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</si>
  <si>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</si>
  <si>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</si>
  <si>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</si>
  <si>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</si>
  <si>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</si>
  <si>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</si>
  <si>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</si>
  <si>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</si>
  <si>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</si>
  <si>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</si>
  <si>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</si>
  <si>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</si>
  <si>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</si>
  <si>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</si>
  <si>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</si>
  <si>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</si>
  <si>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</si>
  <si>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</si>
  <si>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</si>
  <si>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</si>
  <si>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</si>
  <si>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</si>
  <si>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</si>
  <si>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</si>
  <si>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</si>
  <si>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</si>
  <si>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</si>
  <si>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</si>
  <si>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</si>
  <si>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</si>
  <si>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</si>
  <si>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</si>
  <si>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</si>
  <si>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</si>
  <si>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</si>
  <si>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</si>
  <si>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</si>
  <si>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</si>
  <si>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</si>
  <si>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</si>
  <si>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</si>
  <si>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</si>
  <si>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</si>
  <si>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</si>
  <si>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</si>
  <si>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</si>
  <si>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</si>
  <si>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</si>
  <si>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</si>
  <si>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</si>
  <si>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</si>
  <si>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</si>
  <si>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</si>
  <si>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</si>
  <si>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</si>
  <si>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</si>
  <si>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</si>
  <si>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</si>
  <si>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</si>
  <si>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</si>
  <si>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</si>
  <si>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</si>
  <si>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</si>
  <si>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</si>
  <si>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</si>
  <si>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</si>
  <si>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</si>
  <si>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</si>
  <si>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</si>
  <si>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</si>
  <si>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</si>
  <si>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</si>
  <si>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</si>
  <si>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</si>
  <si>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</si>
  <si>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</si>
  <si>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</si>
  <si>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</si>
  <si>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</si>
  <si>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</si>
  <si>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</si>
  <si>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</si>
  <si>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</si>
  <si>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</si>
  <si>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</si>
  <si>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</si>
  <si>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</si>
  <si>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</si>
  <si>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</si>
  <si>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</si>
  <si>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</si>
  <si>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</si>
  <si>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</si>
  <si>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</si>
  <si>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</si>
  <si>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</si>
  <si>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</si>
  <si>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</si>
  <si>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</si>
  <si>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</si>
  <si>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</si>
  <si>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</si>
  <si>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</si>
  <si>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</si>
  <si>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</si>
  <si>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</si>
  <si>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</si>
  <si>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</si>
  <si>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</si>
  <si>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</si>
  <si>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</si>
  <si>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</si>
  <si>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</si>
  <si>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</si>
  <si>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</si>
  <si>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</si>
  <si>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</si>
  <si>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</si>
  <si>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</si>
  <si>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</si>
  <si>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</si>
  <si>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</si>
  <si>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</si>
  <si>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</si>
  <si>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</si>
  <si>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</si>
  <si>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</si>
  <si>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</si>
  <si>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</si>
  <si>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</si>
  <si>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</si>
  <si>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</si>
  <si>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</si>
  <si>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</si>
  <si>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</si>
  <si>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</si>
  <si>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</si>
  <si>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</si>
  <si>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</si>
  <si>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</si>
  <si>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</si>
  <si>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</si>
  <si>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</si>
  <si>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</si>
  <si>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</si>
  <si>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</si>
  <si>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</si>
  <si>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</si>
  <si>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</si>
  <si>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</si>
  <si>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</si>
  <si>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</si>
  <si>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</si>
  <si>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</si>
  <si>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</si>
  <si>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</si>
  <si>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</si>
  <si>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</si>
  <si>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</si>
  <si>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</si>
  <si>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</si>
  <si>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</si>
  <si>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</si>
  <si>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</si>
  <si>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</si>
  <si>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</si>
  <si>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</si>
  <si>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</si>
  <si>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5-0625-2018</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</si>
  <si>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</si>
  <si>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</si>
  <si>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</si>
  <si>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</si>
  <si>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</si>
  <si>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</si>
  <si>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</si>
  <si>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</si>
  <si>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</si>
  <si>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</si>
  <si>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</si>
  <si>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5-0951-2014</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</si>
  <si>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</si>
  <si>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5-0794-2014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</si>
  <si>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</si>
  <si>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</si>
  <si>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</si>
  <si>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</si>
  <si>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</si>
  <si>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</si>
  <si>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</si>
  <si>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</si>
  <si>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</si>
  <si>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</si>
  <si>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</si>
  <si>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</si>
  <si>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</si>
  <si>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</si>
  <si>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</si>
  <si>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</si>
  <si>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</si>
  <si>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</si>
  <si>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</si>
  <si>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 xml:space="preserve"> FPI-05-092</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</si>
  <si>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</si>
  <si>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</si>
  <si>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</si>
  <si>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</si>
  <si>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</si>
  <si>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</si>
  <si>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</si>
  <si>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2021-5-10000033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</si>
</sst>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146</v>
      </c>
      <c r="K20" s="151">
        <v>911264697</v>
      </c>
      <c r="L20" s="152">
        <v>44228</v>
      </c>
      <c r="M20" s="152">
        <v>44561</v>
      </c>
      <c r="N20" s="135">
        <f>+(M20-L20)/30</f>
        <v>11.1</v>
      </c>
      <c r="O20" s="138"/>
      <c r="U20" s="134"/>
      <c r="V20" s="105">
        <f ca="1">NOW()</f>
        <v>44194.473985185185</v>
      </c>
      <c r="W20" s="105">
        <f ca="1">NOW()</f>
        <v>44194.473985185185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146</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146</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2691</v>
      </c>
      <c r="E50" s="145">
        <v>43405</v>
      </c>
      <c r="F50" s="145">
        <v>43442</v>
      </c>
      <c r="G50" s="160">
        <f t="shared" si="2"/>
        <v>1.2333333333333334</v>
      </c>
      <c r="H50" s="119" t="s">
        <v>2692</v>
      </c>
      <c r="I50" s="113" t="s">
        <v>36</v>
      </c>
      <c r="J50" s="113" t="s">
        <v>146</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2693</v>
      </c>
      <c r="E51" s="145">
        <v>43085</v>
      </c>
      <c r="F51" s="145">
        <v>43404</v>
      </c>
      <c r="G51" s="160">
        <f t="shared" ref="G51:G107" si="3">IF(AND(E51&lt;&gt;"",F51&lt;&gt;""),((F51-E51)/30),"")</f>
        <v>10.633333333333333</v>
      </c>
      <c r="H51" s="114" t="s">
        <v>2694</v>
      </c>
      <c r="I51" s="113" t="s">
        <v>36</v>
      </c>
      <c r="J51" s="113" t="s">
        <v>146</v>
      </c>
      <c r="K51" s="116">
        <v>8999558977</v>
      </c>
      <c r="L51" s="115" t="s">
        <v>1148</v>
      </c>
      <c r="M51" s="117">
        <v>1</v>
      </c>
      <c r="N51" s="115" t="s">
        <v>27</v>
      </c>
      <c r="O51" s="115" t="s">
        <v>26</v>
      </c>
      <c r="P51" s="78"/>
    </row>
    <row r="52" spans="1:16" s="7" customFormat="1" ht="24.75" customHeight="1" outlineLevel="1" x14ac:dyDescent="0.25">
      <c r="A52" s="144">
        <v>5</v>
      </c>
      <c r="B52" s="119" t="s">
        <v>2695</v>
      </c>
      <c r="C52" s="112" t="s">
        <v>31</v>
      </c>
      <c r="D52" s="110" t="s">
        <v>2696</v>
      </c>
      <c r="E52" s="145">
        <v>42818</v>
      </c>
      <c r="F52" s="145">
        <v>43069</v>
      </c>
      <c r="G52" s="160">
        <f t="shared" si="3"/>
        <v>8.3666666666666671</v>
      </c>
      <c r="H52" s="119" t="s">
        <v>2697</v>
      </c>
      <c r="I52" s="113" t="s">
        <v>36</v>
      </c>
      <c r="J52" s="113" t="s">
        <v>146</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2698</v>
      </c>
      <c r="E53" s="145">
        <v>42719</v>
      </c>
      <c r="F53" s="145">
        <v>43084</v>
      </c>
      <c r="G53" s="160">
        <f t="shared" si="3"/>
        <v>12.166666666666666</v>
      </c>
      <c r="H53" s="119" t="s">
        <v>2699</v>
      </c>
      <c r="I53" s="113" t="s">
        <v>36</v>
      </c>
      <c r="J53" s="113" t="s">
        <v>146</v>
      </c>
      <c r="K53" s="116">
        <v>9531710434</v>
      </c>
      <c r="L53" s="115" t="s">
        <v>1148</v>
      </c>
      <c r="M53" s="117">
        <v>1</v>
      </c>
      <c r="N53" s="115" t="s">
        <v>27</v>
      </c>
      <c r="O53" s="115" t="s">
        <v>26</v>
      </c>
      <c r="P53" s="79"/>
    </row>
    <row r="54" spans="1:16" s="7" customFormat="1" ht="24.75" customHeight="1" outlineLevel="1" x14ac:dyDescent="0.25">
      <c r="A54" s="144">
        <v>7</v>
      </c>
      <c r="B54" s="119" t="s">
        <v>2695</v>
      </c>
      <c r="C54" s="112" t="s">
        <v>31</v>
      </c>
      <c r="D54" s="110" t="s">
        <v>2700</v>
      </c>
      <c r="E54" s="145">
        <v>42446</v>
      </c>
      <c r="F54" s="145">
        <v>42735</v>
      </c>
      <c r="G54" s="160">
        <f t="shared" si="3"/>
        <v>9.6333333333333329</v>
      </c>
      <c r="H54" s="114" t="s">
        <v>2697</v>
      </c>
      <c r="I54" s="113" t="s">
        <v>36</v>
      </c>
      <c r="J54" s="113" t="s">
        <v>146</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2701</v>
      </c>
      <c r="E55" s="145">
        <v>42396</v>
      </c>
      <c r="F55" s="145">
        <v>42719</v>
      </c>
      <c r="G55" s="160">
        <f t="shared" si="3"/>
        <v>10.766666666666667</v>
      </c>
      <c r="H55" s="114" t="s">
        <v>2702</v>
      </c>
      <c r="I55" s="113" t="s">
        <v>36</v>
      </c>
      <c r="J55" s="113" t="s">
        <v>146</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2703</v>
      </c>
      <c r="E56" s="145">
        <v>42003</v>
      </c>
      <c r="F56" s="145">
        <v>42369</v>
      </c>
      <c r="G56" s="160">
        <f t="shared" si="3"/>
        <v>12.2</v>
      </c>
      <c r="H56" s="114" t="s">
        <v>2704</v>
      </c>
      <c r="I56" s="113" t="s">
        <v>36</v>
      </c>
      <c r="J56" s="113" t="s">
        <v>146</v>
      </c>
      <c r="K56" s="118">
        <v>2708154560</v>
      </c>
      <c r="L56" s="115" t="s">
        <v>1148</v>
      </c>
      <c r="M56" s="117">
        <v>1</v>
      </c>
      <c r="N56" s="115" t="s">
        <v>27</v>
      </c>
      <c r="O56" s="115" t="s">
        <v>26</v>
      </c>
      <c r="P56" s="79"/>
    </row>
    <row r="57" spans="1:16" s="7" customFormat="1" ht="24.75" customHeight="1" outlineLevel="1" x14ac:dyDescent="0.25">
      <c r="A57" s="144">
        <v>10</v>
      </c>
      <c r="B57" s="64" t="s">
        <v>2687</v>
      </c>
      <c r="C57" s="65" t="s">
        <v>31</v>
      </c>
      <c r="D57" s="63" t="s">
        <v>2705</v>
      </c>
      <c r="E57" s="145">
        <v>41943</v>
      </c>
      <c r="F57" s="145">
        <v>42004</v>
      </c>
      <c r="G57" s="160">
        <f t="shared" si="3"/>
        <v>2.0333333333333332</v>
      </c>
      <c r="H57" s="64" t="s">
        <v>2706</v>
      </c>
      <c r="I57" s="63" t="s">
        <v>36</v>
      </c>
      <c r="J57" s="63" t="s">
        <v>146</v>
      </c>
      <c r="K57" s="66">
        <v>281547590</v>
      </c>
      <c r="L57" s="65" t="s">
        <v>1148</v>
      </c>
      <c r="M57" s="67">
        <v>1</v>
      </c>
      <c r="N57" s="65" t="s">
        <v>27</v>
      </c>
      <c r="O57" s="65" t="s">
        <v>1148</v>
      </c>
      <c r="P57" s="79"/>
    </row>
    <row r="58" spans="1:16" s="7" customFormat="1" ht="24.75" customHeight="1" outlineLevel="1" x14ac:dyDescent="0.25">
      <c r="A58" s="144">
        <v>11</v>
      </c>
      <c r="B58" s="64" t="s">
        <v>2687</v>
      </c>
      <c r="C58" s="65" t="s">
        <v>31</v>
      </c>
      <c r="D58" s="63" t="s">
        <v>2707</v>
      </c>
      <c r="E58" s="145">
        <v>41530</v>
      </c>
      <c r="F58" s="145">
        <v>41943</v>
      </c>
      <c r="G58" s="160">
        <f t="shared" si="3"/>
        <v>13.766666666666667</v>
      </c>
      <c r="H58" s="64" t="s">
        <v>2708</v>
      </c>
      <c r="I58" s="63" t="s">
        <v>36</v>
      </c>
      <c r="J58" s="63" t="s">
        <v>146</v>
      </c>
      <c r="K58" s="66">
        <v>5487476883</v>
      </c>
      <c r="L58" s="65" t="s">
        <v>1148</v>
      </c>
      <c r="M58" s="67">
        <v>1</v>
      </c>
      <c r="N58" s="65" t="s">
        <v>27</v>
      </c>
      <c r="O58" s="65" t="s">
        <v>1148</v>
      </c>
      <c r="P58" s="79"/>
    </row>
    <row r="59" spans="1:16" s="7" customFormat="1" ht="24.75" customHeight="1" outlineLevel="1" x14ac:dyDescent="0.25">
      <c r="A59" s="144">
        <v>12</v>
      </c>
      <c r="B59" s="64" t="s">
        <v>2687</v>
      </c>
      <c r="C59" s="65" t="s">
        <v>31</v>
      </c>
      <c r="D59" s="63" t="s">
        <v>2709</v>
      </c>
      <c r="E59" s="145">
        <v>41264</v>
      </c>
      <c r="F59" s="145">
        <v>41943</v>
      </c>
      <c r="G59" s="160">
        <f t="shared" si="3"/>
        <v>22.633333333333333</v>
      </c>
      <c r="H59" s="64" t="s">
        <v>2710</v>
      </c>
      <c r="I59" s="63" t="s">
        <v>36</v>
      </c>
      <c r="J59" s="63" t="s">
        <v>146</v>
      </c>
      <c r="K59" s="66">
        <v>3775605223</v>
      </c>
      <c r="L59" s="65" t="s">
        <v>1148</v>
      </c>
      <c r="M59" s="67">
        <v>1</v>
      </c>
      <c r="N59" s="65" t="s">
        <v>27</v>
      </c>
      <c r="O59" s="65" t="s">
        <v>1148</v>
      </c>
      <c r="P59" s="79"/>
    </row>
    <row r="60" spans="1:16" s="7" customFormat="1" ht="24.75" customHeight="1" outlineLevel="1" x14ac:dyDescent="0.25">
      <c r="A60" s="144">
        <v>13</v>
      </c>
      <c r="B60" s="64" t="s">
        <v>2711</v>
      </c>
      <c r="C60" s="65" t="s">
        <v>31</v>
      </c>
      <c r="D60" s="63" t="s">
        <v>2712</v>
      </c>
      <c r="E60" s="145">
        <v>41206</v>
      </c>
      <c r="F60" s="145">
        <v>41453</v>
      </c>
      <c r="G60" s="160">
        <f t="shared" si="3"/>
        <v>8.2333333333333325</v>
      </c>
      <c r="H60" s="64" t="s">
        <v>2713</v>
      </c>
      <c r="I60" s="63" t="s">
        <v>36</v>
      </c>
      <c r="J60" s="63" t="s">
        <v>146</v>
      </c>
      <c r="K60" s="66">
        <v>50338310</v>
      </c>
      <c r="L60" s="65" t="s">
        <v>1148</v>
      </c>
      <c r="M60" s="67">
        <v>1</v>
      </c>
      <c r="N60" s="65" t="s">
        <v>27</v>
      </c>
      <c r="O60" s="65" t="s">
        <v>1148</v>
      </c>
      <c r="P60" s="79"/>
    </row>
    <row r="61" spans="1:16" s="7" customFormat="1" ht="24.75" customHeight="1" outlineLevel="1" x14ac:dyDescent="0.25">
      <c r="A61" s="144">
        <v>14</v>
      </c>
      <c r="B61" s="64" t="s">
        <v>2714</v>
      </c>
      <c r="C61" s="65" t="s">
        <v>31</v>
      </c>
      <c r="D61" s="63" t="s">
        <v>2715</v>
      </c>
      <c r="E61" s="145">
        <v>41164</v>
      </c>
      <c r="F61" s="145">
        <v>41258</v>
      </c>
      <c r="G61" s="160">
        <f t="shared" si="3"/>
        <v>3.1333333333333333</v>
      </c>
      <c r="H61" s="64" t="s">
        <v>2716</v>
      </c>
      <c r="I61" s="63" t="s">
        <v>36</v>
      </c>
      <c r="J61" s="63" t="s">
        <v>146</v>
      </c>
      <c r="K61" s="66">
        <v>63062615</v>
      </c>
      <c r="L61" s="65" t="s">
        <v>1148</v>
      </c>
      <c r="M61" s="67">
        <v>1</v>
      </c>
      <c r="N61" s="65" t="s">
        <v>27</v>
      </c>
      <c r="O61" s="65" t="s">
        <v>1148</v>
      </c>
      <c r="P61" s="79"/>
    </row>
    <row r="62" spans="1:16" s="7" customFormat="1" ht="24.75" customHeight="1" outlineLevel="1" x14ac:dyDescent="0.25">
      <c r="A62" s="144">
        <v>15</v>
      </c>
      <c r="B62" s="64" t="s">
        <v>2714</v>
      </c>
      <c r="C62" s="65" t="s">
        <v>31</v>
      </c>
      <c r="D62" s="63" t="s">
        <v>2717</v>
      </c>
      <c r="E62" s="145">
        <v>41162</v>
      </c>
      <c r="F62" s="145">
        <v>41258</v>
      </c>
      <c r="G62" s="160">
        <f t="shared" si="3"/>
        <v>3.2</v>
      </c>
      <c r="H62" s="64" t="s">
        <v>2716</v>
      </c>
      <c r="I62" s="63" t="s">
        <v>36</v>
      </c>
      <c r="J62" s="63" t="s">
        <v>146</v>
      </c>
      <c r="K62" s="66">
        <v>209528530</v>
      </c>
      <c r="L62" s="65" t="s">
        <v>1148</v>
      </c>
      <c r="M62" s="67">
        <v>1</v>
      </c>
      <c r="N62" s="65" t="s">
        <v>27</v>
      </c>
      <c r="O62" s="65" t="s">
        <v>1148</v>
      </c>
      <c r="P62" s="79"/>
    </row>
    <row r="63" spans="1:16" s="7" customFormat="1" ht="24.75" customHeight="1" outlineLevel="1" x14ac:dyDescent="0.25">
      <c r="A63" s="144">
        <v>16</v>
      </c>
      <c r="B63" s="64" t="s">
        <v>2714</v>
      </c>
      <c r="C63" s="65" t="s">
        <v>31</v>
      </c>
      <c r="D63" s="63" t="s">
        <v>2718</v>
      </c>
      <c r="E63" s="145">
        <v>41003</v>
      </c>
      <c r="F63" s="145">
        <v>41163</v>
      </c>
      <c r="G63" s="160">
        <f t="shared" si="3"/>
        <v>5.333333333333333</v>
      </c>
      <c r="H63" s="64" t="s">
        <v>2716</v>
      </c>
      <c r="I63" s="63" t="s">
        <v>36</v>
      </c>
      <c r="J63" s="63" t="s">
        <v>146</v>
      </c>
      <c r="K63" s="66">
        <v>101564001</v>
      </c>
      <c r="L63" s="65" t="s">
        <v>1148</v>
      </c>
      <c r="M63" s="67">
        <v>1</v>
      </c>
      <c r="N63" s="65" t="s">
        <v>27</v>
      </c>
      <c r="O63" s="65" t="s">
        <v>1148</v>
      </c>
      <c r="P63" s="79"/>
    </row>
    <row r="64" spans="1:16" s="7" customFormat="1" ht="24.75" customHeight="1" outlineLevel="1" x14ac:dyDescent="0.25">
      <c r="A64" s="144">
        <v>17</v>
      </c>
      <c r="B64" s="64" t="s">
        <v>2714</v>
      </c>
      <c r="C64" s="65" t="s">
        <v>31</v>
      </c>
      <c r="D64" s="63" t="s">
        <v>2719</v>
      </c>
      <c r="E64" s="145">
        <v>41002</v>
      </c>
      <c r="F64" s="145">
        <v>41161</v>
      </c>
      <c r="G64" s="160">
        <f t="shared" si="3"/>
        <v>5.3</v>
      </c>
      <c r="H64" s="64" t="s">
        <v>2716</v>
      </c>
      <c r="I64" s="63" t="s">
        <v>36</v>
      </c>
      <c r="J64" s="63" t="s">
        <v>146</v>
      </c>
      <c r="K64" s="66">
        <v>330493453</v>
      </c>
      <c r="L64" s="65" t="s">
        <v>1148</v>
      </c>
      <c r="M64" s="67">
        <v>1</v>
      </c>
      <c r="N64" s="65" t="s">
        <v>27</v>
      </c>
      <c r="O64" s="65" t="s">
        <v>1148</v>
      </c>
      <c r="P64" s="79"/>
    </row>
    <row r="65" spans="1:16" s="7" customFormat="1" ht="24.75" customHeight="1" outlineLevel="1" x14ac:dyDescent="0.25">
      <c r="A65" s="144">
        <v>18</v>
      </c>
      <c r="B65" s="64" t="s">
        <v>2714</v>
      </c>
      <c r="C65" s="65" t="s">
        <v>31</v>
      </c>
      <c r="D65" s="63" t="s">
        <v>2720</v>
      </c>
      <c r="E65" s="145">
        <v>40777</v>
      </c>
      <c r="F65" s="145">
        <v>40949</v>
      </c>
      <c r="G65" s="160">
        <f t="shared" si="3"/>
        <v>5.7333333333333334</v>
      </c>
      <c r="H65" s="64" t="s">
        <v>2721</v>
      </c>
      <c r="I65" s="63" t="s">
        <v>36</v>
      </c>
      <c r="J65" s="63" t="s">
        <v>146</v>
      </c>
      <c r="K65" s="66">
        <v>156795935</v>
      </c>
      <c r="L65" s="65" t="s">
        <v>1148</v>
      </c>
      <c r="M65" s="67">
        <v>1</v>
      </c>
      <c r="N65" s="65" t="s">
        <v>27</v>
      </c>
      <c r="O65" s="65" t="s">
        <v>1148</v>
      </c>
      <c r="P65" s="79"/>
    </row>
    <row r="66" spans="1:16" s="7" customFormat="1" ht="24.75" customHeight="1" outlineLevel="1" x14ac:dyDescent="0.25">
      <c r="A66" s="144">
        <v>19</v>
      </c>
      <c r="B66" s="64" t="s">
        <v>2714</v>
      </c>
      <c r="C66" s="65" t="s">
        <v>31</v>
      </c>
      <c r="D66" s="63" t="s">
        <v>2722</v>
      </c>
      <c r="E66" s="145">
        <v>40759</v>
      </c>
      <c r="F66" s="145">
        <v>40951</v>
      </c>
      <c r="G66" s="160">
        <f t="shared" si="3"/>
        <v>6.4</v>
      </c>
      <c r="H66" s="64" t="s">
        <v>2721</v>
      </c>
      <c r="I66" s="63" t="s">
        <v>36</v>
      </c>
      <c r="J66" s="63" t="s">
        <v>146</v>
      </c>
      <c r="K66" s="66">
        <v>91299437</v>
      </c>
      <c r="L66" s="65" t="s">
        <v>1148</v>
      </c>
      <c r="M66" s="67">
        <v>1</v>
      </c>
      <c r="N66" s="65" t="s">
        <v>27</v>
      </c>
      <c r="O66" s="65" t="s">
        <v>1148</v>
      </c>
      <c r="P66" s="79"/>
    </row>
    <row r="67" spans="1:16" s="7" customFormat="1" ht="24.75" customHeight="1" outlineLevel="1" x14ac:dyDescent="0.25">
      <c r="A67" s="144">
        <v>20</v>
      </c>
      <c r="B67" s="64" t="s">
        <v>2711</v>
      </c>
      <c r="C67" s="65" t="s">
        <v>31</v>
      </c>
      <c r="D67" s="63" t="s">
        <v>2723</v>
      </c>
      <c r="E67" s="145">
        <v>40410</v>
      </c>
      <c r="F67" s="145">
        <v>40527</v>
      </c>
      <c r="G67" s="160">
        <f t="shared" si="3"/>
        <v>3.9</v>
      </c>
      <c r="H67" s="64" t="s">
        <v>2724</v>
      </c>
      <c r="I67" s="63" t="s">
        <v>36</v>
      </c>
      <c r="J67" s="63" t="s">
        <v>146</v>
      </c>
      <c r="K67" s="66">
        <v>1559498945</v>
      </c>
      <c r="L67" s="65" t="s">
        <v>1148</v>
      </c>
      <c r="M67" s="67">
        <v>1</v>
      </c>
      <c r="N67" s="65" t="s">
        <v>27</v>
      </c>
      <c r="O67" s="65" t="s">
        <v>1148</v>
      </c>
      <c r="P67" s="79"/>
    </row>
    <row r="68" spans="1:16" s="7" customFormat="1" ht="24.75" customHeight="1" outlineLevel="1" x14ac:dyDescent="0.25">
      <c r="A68" s="144">
        <v>21</v>
      </c>
      <c r="B68" s="64" t="s">
        <v>2711</v>
      </c>
      <c r="C68" s="65" t="s">
        <v>31</v>
      </c>
      <c r="D68" s="63" t="s">
        <v>2725</v>
      </c>
      <c r="E68" s="145">
        <v>40099</v>
      </c>
      <c r="F68" s="145">
        <v>40527</v>
      </c>
      <c r="G68" s="160">
        <f t="shared" si="3"/>
        <v>14.266666666666667</v>
      </c>
      <c r="H68" s="64" t="s">
        <v>2724</v>
      </c>
      <c r="I68" s="63" t="s">
        <v>36</v>
      </c>
      <c r="J68" s="63" t="s">
        <v>146</v>
      </c>
      <c r="K68" s="66">
        <v>3074127992</v>
      </c>
      <c r="L68" s="65" t="s">
        <v>1148</v>
      </c>
      <c r="M68" s="67">
        <v>1</v>
      </c>
      <c r="N68" s="65" t="s">
        <v>27</v>
      </c>
      <c r="O68" s="65" t="s">
        <v>1148</v>
      </c>
      <c r="P68" s="79"/>
    </row>
    <row r="69" spans="1:16" s="7" customFormat="1" ht="24.75" customHeight="1" outlineLevel="1" x14ac:dyDescent="0.25">
      <c r="A69" s="144">
        <v>22</v>
      </c>
      <c r="B69" s="64" t="s">
        <v>2687</v>
      </c>
      <c r="C69" s="65" t="s">
        <v>31</v>
      </c>
      <c r="D69" s="63" t="s">
        <v>2726</v>
      </c>
      <c r="E69" s="145">
        <v>39904</v>
      </c>
      <c r="F69" s="145">
        <v>40034</v>
      </c>
      <c r="G69" s="160">
        <f t="shared" si="3"/>
        <v>4.333333333333333</v>
      </c>
      <c r="H69" s="64" t="s">
        <v>2727</v>
      </c>
      <c r="I69" s="63" t="s">
        <v>36</v>
      </c>
      <c r="J69" s="63" t="s">
        <v>146</v>
      </c>
      <c r="K69" s="66">
        <v>72191600</v>
      </c>
      <c r="L69" s="65" t="s">
        <v>1148</v>
      </c>
      <c r="M69" s="67">
        <v>1</v>
      </c>
      <c r="N69" s="65" t="s">
        <v>27</v>
      </c>
      <c r="O69" s="65" t="s">
        <v>1148</v>
      </c>
      <c r="P69" s="79"/>
    </row>
    <row r="70" spans="1:16" s="7" customFormat="1" ht="24.75" customHeight="1" outlineLevel="1" x14ac:dyDescent="0.25">
      <c r="A70" s="144">
        <v>23</v>
      </c>
      <c r="B70" s="64" t="s">
        <v>2687</v>
      </c>
      <c r="C70" s="65" t="s">
        <v>31</v>
      </c>
      <c r="D70" s="63" t="s">
        <v>2728</v>
      </c>
      <c r="E70" s="145">
        <v>39731</v>
      </c>
      <c r="F70" s="145">
        <v>39794</v>
      </c>
      <c r="G70" s="160">
        <f t="shared" si="3"/>
        <v>2.1</v>
      </c>
      <c r="H70" s="64" t="s">
        <v>2727</v>
      </c>
      <c r="I70" s="63" t="s">
        <v>36</v>
      </c>
      <c r="J70" s="63" t="s">
        <v>146</v>
      </c>
      <c r="K70" s="66">
        <v>28140487</v>
      </c>
      <c r="L70" s="65" t="s">
        <v>1148</v>
      </c>
      <c r="M70" s="67">
        <v>1</v>
      </c>
      <c r="N70" s="65" t="s">
        <v>27</v>
      </c>
      <c r="O70" s="65" t="s">
        <v>1148</v>
      </c>
      <c r="P70" s="79"/>
    </row>
    <row r="71" spans="1:16" s="7" customFormat="1" ht="24.75" customHeight="1" outlineLevel="1" x14ac:dyDescent="0.25">
      <c r="A71" s="144">
        <v>24</v>
      </c>
      <c r="B71" s="64" t="s">
        <v>2687</v>
      </c>
      <c r="C71" s="65" t="s">
        <v>31</v>
      </c>
      <c r="D71" s="63" t="s">
        <v>2729</v>
      </c>
      <c r="E71" s="145">
        <v>39596</v>
      </c>
      <c r="F71" s="145">
        <v>39794</v>
      </c>
      <c r="G71" s="160">
        <f t="shared" si="3"/>
        <v>6.6</v>
      </c>
      <c r="H71" s="64" t="s">
        <v>2730</v>
      </c>
      <c r="I71" s="63" t="s">
        <v>36</v>
      </c>
      <c r="J71" s="63" t="s">
        <v>89</v>
      </c>
      <c r="K71" s="66">
        <v>88172480</v>
      </c>
      <c r="L71" s="65" t="s">
        <v>1148</v>
      </c>
      <c r="M71" s="67">
        <v>1</v>
      </c>
      <c r="N71" s="65" t="s">
        <v>27</v>
      </c>
      <c r="O71" s="65" t="s">
        <v>1148</v>
      </c>
      <c r="P71" s="79"/>
    </row>
    <row r="72" spans="1:16" s="7" customFormat="1" ht="24.75" customHeight="1" outlineLevel="1" x14ac:dyDescent="0.25">
      <c r="A72" s="144">
        <v>25</v>
      </c>
      <c r="B72" s="64" t="s">
        <v>2687</v>
      </c>
      <c r="C72" s="65" t="s">
        <v>31</v>
      </c>
      <c r="D72" s="63" t="s">
        <v>2731</v>
      </c>
      <c r="E72" s="145">
        <v>39302</v>
      </c>
      <c r="F72" s="145">
        <v>39430</v>
      </c>
      <c r="G72" s="160">
        <f t="shared" si="3"/>
        <v>4.2666666666666666</v>
      </c>
      <c r="H72" s="64" t="s">
        <v>2732</v>
      </c>
      <c r="I72" s="63" t="s">
        <v>36</v>
      </c>
      <c r="J72" s="63" t="s">
        <v>89</v>
      </c>
      <c r="K72" s="66">
        <v>76183653</v>
      </c>
      <c r="L72" s="65" t="s">
        <v>1148</v>
      </c>
      <c r="M72" s="67">
        <v>1</v>
      </c>
      <c r="N72" s="65" t="s">
        <v>27</v>
      </c>
      <c r="O72" s="65" t="s">
        <v>1148</v>
      </c>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27337940.91</v>
      </c>
      <c r="F185" s="92"/>
      <c r="G185" s="93"/>
      <c r="H185" s="88"/>
      <c r="I185" s="90" t="s">
        <v>2627</v>
      </c>
      <c r="J185" s="166">
        <f>+SUM(M179:M183)</f>
        <v>2.8000000000000001E-2</v>
      </c>
      <c r="K185" s="236" t="s">
        <v>2628</v>
      </c>
      <c r="L185" s="236"/>
      <c r="M185" s="94">
        <f>+J185*(SUM(K20:K35))</f>
        <v>25515411.515999999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2020-12-29T16:24:44Z</cp:lastPrinted>
  <dcterms:created xsi:type="dcterms:W3CDTF">2020-10-14T21:57:42Z</dcterms:created>
  <dcterms:modified xsi:type="dcterms:W3CDTF">2020-12-29T16:26:46Z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